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'!$2:$2</definedName>
  </definedNames>
  <calcPr calcId="124519"/>
</workbook>
</file>

<file path=xl/calcChain.xml><?xml version="1.0" encoding="utf-8"?>
<calcChain xmlns="http://schemas.openxmlformats.org/spreadsheetml/2006/main">
  <c r="F26" i="4"/>
  <c r="F27"/>
  <c r="F25"/>
  <c r="H101"/>
  <c r="F101"/>
  <c r="I101" s="1"/>
  <c r="H100"/>
  <c r="F100"/>
  <c r="I100" s="1"/>
  <c r="H99"/>
  <c r="F99"/>
  <c r="I99" s="1"/>
  <c r="H98"/>
  <c r="F98"/>
  <c r="I98" s="1"/>
  <c r="H97"/>
  <c r="F97"/>
  <c r="I97" s="1"/>
  <c r="H96"/>
  <c r="F96"/>
  <c r="I96" s="1"/>
  <c r="H95"/>
  <c r="F95"/>
  <c r="H94"/>
  <c r="F94"/>
  <c r="I94" s="1"/>
  <c r="H93"/>
  <c r="F93"/>
  <c r="I93" s="1"/>
  <c r="H92"/>
  <c r="F92"/>
  <c r="I92" s="1"/>
  <c r="H91"/>
  <c r="F91"/>
  <c r="I91" s="1"/>
  <c r="H90"/>
  <c r="F90"/>
  <c r="I90" s="1"/>
  <c r="H89"/>
  <c r="F89"/>
  <c r="I89" s="1"/>
  <c r="H88"/>
  <c r="F88"/>
  <c r="I88" s="1"/>
  <c r="H87"/>
  <c r="F87"/>
  <c r="I87" s="1"/>
  <c r="H86"/>
  <c r="F86"/>
  <c r="I86" s="1"/>
  <c r="H85"/>
  <c r="F85"/>
  <c r="I85" s="1"/>
  <c r="H84"/>
  <c r="F84"/>
  <c r="I84" s="1"/>
  <c r="H83"/>
  <c r="F83"/>
  <c r="I83" s="1"/>
  <c r="H82"/>
  <c r="F82"/>
  <c r="I82" s="1"/>
  <c r="H81"/>
  <c r="F81"/>
  <c r="I81" s="1"/>
  <c r="H80"/>
  <c r="F80"/>
  <c r="I80" s="1"/>
  <c r="H79"/>
  <c r="F79"/>
  <c r="I79" s="1"/>
  <c r="H78"/>
  <c r="F78"/>
  <c r="I78" s="1"/>
  <c r="H77"/>
  <c r="F77"/>
  <c r="H76"/>
  <c r="F76"/>
  <c r="H75"/>
  <c r="F75"/>
  <c r="H74"/>
  <c r="F74"/>
  <c r="H73"/>
  <c r="F73"/>
  <c r="H72"/>
  <c r="F72"/>
  <c r="I72" s="1"/>
  <c r="H71"/>
  <c r="F71"/>
  <c r="I71" s="1"/>
  <c r="H70"/>
  <c r="F70"/>
  <c r="I70" s="1"/>
  <c r="H69"/>
  <c r="F69"/>
  <c r="I69" s="1"/>
  <c r="H68"/>
  <c r="F68"/>
  <c r="I68" s="1"/>
  <c r="H67"/>
  <c r="F67"/>
  <c r="I67" s="1"/>
  <c r="H66"/>
  <c r="F66"/>
  <c r="I66" s="1"/>
  <c r="H65"/>
  <c r="F65"/>
  <c r="I65" s="1"/>
  <c r="H64"/>
  <c r="F64"/>
  <c r="I64" s="1"/>
  <c r="H63"/>
  <c r="F63"/>
  <c r="I63" s="1"/>
  <c r="H62"/>
  <c r="F62"/>
  <c r="I62" s="1"/>
  <c r="H61"/>
  <c r="F61"/>
  <c r="I61" s="1"/>
  <c r="H60"/>
  <c r="F60"/>
  <c r="I60" s="1"/>
  <c r="H59"/>
  <c r="F59"/>
  <c r="I59" s="1"/>
  <c r="H58"/>
  <c r="F58"/>
  <c r="I58" s="1"/>
  <c r="H57"/>
  <c r="F57"/>
  <c r="I57" s="1"/>
  <c r="H56"/>
  <c r="F56"/>
  <c r="I56" s="1"/>
  <c r="H55"/>
  <c r="F55"/>
  <c r="I55" s="1"/>
  <c r="H54"/>
  <c r="F54"/>
  <c r="I54" s="1"/>
  <c r="H53"/>
  <c r="F53"/>
  <c r="I53" s="1"/>
  <c r="H52"/>
  <c r="F52"/>
  <c r="I52" s="1"/>
  <c r="H51"/>
  <c r="F51"/>
  <c r="I51" s="1"/>
  <c r="H50"/>
  <c r="F50"/>
  <c r="I50" s="1"/>
  <c r="H49"/>
  <c r="F49"/>
  <c r="I49" s="1"/>
  <c r="H48"/>
  <c r="F48"/>
  <c r="I48" s="1"/>
  <c r="H47"/>
  <c r="F47"/>
  <c r="I47" s="1"/>
  <c r="H46"/>
  <c r="F46"/>
  <c r="I46" s="1"/>
  <c r="H45"/>
  <c r="F45"/>
  <c r="I45" s="1"/>
  <c r="H39"/>
  <c r="F39"/>
  <c r="H38"/>
  <c r="F38"/>
  <c r="H34"/>
  <c r="F34"/>
  <c r="H27"/>
  <c r="I27" l="1"/>
  <c r="I34"/>
  <c r="I38"/>
  <c r="I39"/>
  <c r="I73"/>
  <c r="I74"/>
  <c r="I75"/>
  <c r="I76"/>
  <c r="I77"/>
  <c r="I95"/>
</calcChain>
</file>

<file path=xl/sharedStrings.xml><?xml version="1.0" encoding="utf-8"?>
<sst xmlns="http://schemas.openxmlformats.org/spreadsheetml/2006/main" count="468" uniqueCount="204">
  <si>
    <t>姓 名</t>
  </si>
  <si>
    <t>性别</t>
  </si>
  <si>
    <t>出生年月</t>
  </si>
  <si>
    <t>报考职位</t>
  </si>
  <si>
    <t>面试成绩</t>
  </si>
  <si>
    <t>笔试成绩</t>
  </si>
  <si>
    <t>笔试占60%</t>
  </si>
  <si>
    <t>总成绩</t>
  </si>
  <si>
    <t>曹玥</t>
  </si>
  <si>
    <t>女</t>
  </si>
  <si>
    <t>1996.06</t>
  </si>
  <si>
    <t>财务科会计</t>
  </si>
  <si>
    <t>黄玉</t>
  </si>
  <si>
    <t>1994.08</t>
  </si>
  <si>
    <t>男</t>
  </si>
  <si>
    <t>何韬</t>
  </si>
  <si>
    <t>1987.08</t>
  </si>
  <si>
    <t>筹建办资料员</t>
  </si>
  <si>
    <t>刘素雅</t>
  </si>
  <si>
    <t>1995.5</t>
  </si>
  <si>
    <t>导诊</t>
  </si>
  <si>
    <t>周雨</t>
  </si>
  <si>
    <t>2000.1</t>
  </si>
  <si>
    <t>段其芳</t>
  </si>
  <si>
    <t>1997.6</t>
  </si>
  <si>
    <t>何清羽</t>
  </si>
  <si>
    <t>1995.3</t>
  </si>
  <si>
    <t>潘萍</t>
  </si>
  <si>
    <t>1998.2</t>
  </si>
  <si>
    <t>庄婷</t>
  </si>
  <si>
    <t>1997.12</t>
  </si>
  <si>
    <t>蔡艳芳</t>
  </si>
  <si>
    <t>检验技士</t>
  </si>
  <si>
    <t>王婷</t>
  </si>
  <si>
    <t>2000.07</t>
  </si>
  <si>
    <t>康复治疗师</t>
  </si>
  <si>
    <t>肖英辉</t>
  </si>
  <si>
    <t>1994.10</t>
  </si>
  <si>
    <t>廖燕玲</t>
  </si>
  <si>
    <t>1997.02</t>
  </si>
  <si>
    <t>刘桂花</t>
  </si>
  <si>
    <t>1987.06</t>
  </si>
  <si>
    <t>口腔科医师</t>
  </si>
  <si>
    <t>黄金</t>
  </si>
  <si>
    <t>1992.04</t>
  </si>
  <si>
    <t>麻醉科医师</t>
  </si>
  <si>
    <t>彭家利</t>
  </si>
  <si>
    <t>1991.02</t>
  </si>
  <si>
    <t>医务科干事</t>
  </si>
  <si>
    <t>蔡啟发</t>
  </si>
  <si>
    <t>1990.02</t>
  </si>
  <si>
    <t>中药师</t>
  </si>
  <si>
    <t>王承罡</t>
  </si>
  <si>
    <t>1993.02</t>
  </si>
  <si>
    <t>巫金香</t>
  </si>
  <si>
    <t>1989.08</t>
  </si>
  <si>
    <t>詹聪</t>
  </si>
  <si>
    <t>1990.07</t>
  </si>
  <si>
    <t>总务科干事</t>
  </si>
  <si>
    <t>巫殷平</t>
  </si>
  <si>
    <r>
      <t>1990.</t>
    </r>
    <r>
      <rPr>
        <sz val="11"/>
        <color theme="1"/>
        <rFont val="宋体"/>
        <family val="2"/>
        <charset val="134"/>
        <scheme val="minor"/>
      </rPr>
      <t>0</t>
    </r>
    <r>
      <rPr>
        <sz val="11"/>
        <color theme="1"/>
        <rFont val="宋体"/>
        <family val="2"/>
        <charset val="134"/>
        <scheme val="minor"/>
      </rPr>
      <t>9</t>
    </r>
  </si>
  <si>
    <t>骨科医师</t>
  </si>
  <si>
    <t>88.96</t>
  </si>
  <si>
    <t>钟群华</t>
  </si>
  <si>
    <t>1987.09</t>
  </si>
  <si>
    <t>87.10</t>
  </si>
  <si>
    <t>李昱鸿</t>
  </si>
  <si>
    <t>李世佳</t>
  </si>
  <si>
    <t>1990.05</t>
  </si>
  <si>
    <t>赖崇荣</t>
  </si>
  <si>
    <t>曾凡钢</t>
  </si>
  <si>
    <t>钟世荣</t>
  </si>
  <si>
    <t>1990.01</t>
  </si>
  <si>
    <t>钟益梁</t>
  </si>
  <si>
    <t>朱有生</t>
  </si>
  <si>
    <t>1987.10</t>
  </si>
  <si>
    <t>葛强</t>
  </si>
  <si>
    <t>赖斌</t>
  </si>
  <si>
    <t>针康科医师</t>
  </si>
  <si>
    <t>邓小霞</t>
  </si>
  <si>
    <t>1991.10</t>
  </si>
  <si>
    <t>王欣</t>
  </si>
  <si>
    <t>内科医师3肿瘤</t>
  </si>
  <si>
    <t>王玉梅</t>
  </si>
  <si>
    <t>1992.12</t>
  </si>
  <si>
    <t>内科医师1呼吸</t>
  </si>
  <si>
    <t>樊小林</t>
  </si>
  <si>
    <t>内科医师2消化</t>
  </si>
  <si>
    <t>蒙林凤</t>
  </si>
  <si>
    <t>1989.01</t>
  </si>
  <si>
    <t>彭平华</t>
  </si>
  <si>
    <t>聂金旗</t>
  </si>
  <si>
    <t>1997.10</t>
  </si>
  <si>
    <t>护士2</t>
  </si>
  <si>
    <t>钟荣强</t>
  </si>
  <si>
    <t>1996.12</t>
  </si>
  <si>
    <t>曾令俊</t>
  </si>
  <si>
    <t>1996.11</t>
  </si>
  <si>
    <t>胡中阳</t>
  </si>
  <si>
    <t>1999.8</t>
  </si>
  <si>
    <t>杨烽</t>
  </si>
  <si>
    <t>总排名</t>
    <phoneticPr fontId="2" type="noConversion"/>
  </si>
  <si>
    <t>/</t>
    <phoneticPr fontId="2" type="noConversion"/>
  </si>
  <si>
    <t>护士1</t>
  </si>
  <si>
    <t>王红玲</t>
  </si>
  <si>
    <t>1993.10</t>
  </si>
  <si>
    <t>薛文华</t>
  </si>
  <si>
    <t>1997.1</t>
  </si>
  <si>
    <t>饶丽娜</t>
  </si>
  <si>
    <t>1994.3</t>
  </si>
  <si>
    <t>廖晓慧</t>
  </si>
  <si>
    <t>1992.7</t>
  </si>
  <si>
    <t>邱检秀</t>
  </si>
  <si>
    <t>1998.8</t>
  </si>
  <si>
    <t>罗敏英</t>
  </si>
  <si>
    <t>1996.10</t>
  </si>
  <si>
    <t>熊玉梅</t>
  </si>
  <si>
    <t>1992.2</t>
  </si>
  <si>
    <t>李云</t>
  </si>
  <si>
    <t>肖霞霞</t>
  </si>
  <si>
    <t>1995.12</t>
  </si>
  <si>
    <t>李华</t>
  </si>
  <si>
    <t>1994.1</t>
  </si>
  <si>
    <t>彭婵</t>
  </si>
  <si>
    <t>郭萍</t>
  </si>
  <si>
    <t>1992.9</t>
  </si>
  <si>
    <t>廖敏凤</t>
  </si>
  <si>
    <t>谢雪云</t>
  </si>
  <si>
    <t>1992.10</t>
  </si>
  <si>
    <t>郭美玲</t>
  </si>
  <si>
    <t>黄慕仙</t>
  </si>
  <si>
    <t>1992.6</t>
  </si>
  <si>
    <t>钟婷婷</t>
  </si>
  <si>
    <t>1999.9</t>
  </si>
  <si>
    <t>邓永芳</t>
  </si>
  <si>
    <t>1998.4</t>
  </si>
  <si>
    <t>唐媛</t>
  </si>
  <si>
    <t>1989.7</t>
  </si>
  <si>
    <t>钟芹</t>
  </si>
  <si>
    <t>1995.2</t>
  </si>
  <si>
    <t>林显萍</t>
  </si>
  <si>
    <t>尹龙娇</t>
  </si>
  <si>
    <t>1990.2</t>
  </si>
  <si>
    <t>胡玲玲</t>
  </si>
  <si>
    <t>1998.10</t>
  </si>
  <si>
    <t>吴肖娜</t>
  </si>
  <si>
    <t>1993.4</t>
  </si>
  <si>
    <t>刘淑芳</t>
  </si>
  <si>
    <t>1996.8</t>
  </si>
  <si>
    <t>刘春梅</t>
  </si>
  <si>
    <t>叶晓娟</t>
  </si>
  <si>
    <t>尹雪梅</t>
  </si>
  <si>
    <t>1991.5</t>
  </si>
  <si>
    <t>李小珍</t>
  </si>
  <si>
    <t>1994.6</t>
  </si>
  <si>
    <t>钟学莲</t>
  </si>
  <si>
    <t>1995.8</t>
  </si>
  <si>
    <t>陈婧雯</t>
  </si>
  <si>
    <t>廖有金</t>
  </si>
  <si>
    <t>1989.1</t>
  </si>
  <si>
    <t>孙艳芳</t>
  </si>
  <si>
    <t>77.97</t>
    <phoneticPr fontId="12" type="noConversion"/>
  </si>
  <si>
    <t>邓伟甜</t>
  </si>
  <si>
    <t>陈春苗</t>
  </si>
  <si>
    <t>1998.3</t>
  </si>
  <si>
    <t>明晶</t>
  </si>
  <si>
    <t>1998.5</t>
  </si>
  <si>
    <t>曾艳芳</t>
  </si>
  <si>
    <t>1996.3</t>
  </si>
  <si>
    <t>曾春梅</t>
  </si>
  <si>
    <t>徐利翔</t>
  </si>
  <si>
    <t>朱九娣</t>
  </si>
  <si>
    <t>1997.9</t>
  </si>
  <si>
    <t>邹钰莹</t>
  </si>
  <si>
    <t>钟美君</t>
  </si>
  <si>
    <t>1996.9</t>
  </si>
  <si>
    <t>刘清芳</t>
  </si>
  <si>
    <t>刘小珍</t>
  </si>
  <si>
    <t>1995.10</t>
  </si>
  <si>
    <t>严丽萍</t>
  </si>
  <si>
    <t>1994.8</t>
  </si>
  <si>
    <t>刘丽</t>
  </si>
  <si>
    <t>1994.9</t>
  </si>
  <si>
    <t>钟慧赟</t>
  </si>
  <si>
    <t>孙小青</t>
  </si>
  <si>
    <t>钟芳</t>
  </si>
  <si>
    <t>1992.11</t>
  </si>
  <si>
    <t>刘莲花</t>
  </si>
  <si>
    <t>1999.6</t>
  </si>
  <si>
    <t>黄艳梅</t>
  </si>
  <si>
    <t>1993.5</t>
  </si>
  <si>
    <t>陈顺</t>
  </si>
  <si>
    <t>谢艳兰</t>
  </si>
  <si>
    <t>1995.11</t>
  </si>
  <si>
    <t>刘慧</t>
  </si>
  <si>
    <t>1997.2</t>
  </si>
  <si>
    <t>李红</t>
  </si>
  <si>
    <t>1991.4</t>
  </si>
  <si>
    <t>谢龙凤</t>
  </si>
  <si>
    <t>1997.4</t>
  </si>
  <si>
    <t>何九香</t>
  </si>
  <si>
    <t>面试占40%</t>
    <phoneticPr fontId="2" type="noConversion"/>
  </si>
  <si>
    <t>2018年下半年公开招聘编外人员总成绩统计表</t>
    <phoneticPr fontId="2" type="noConversion"/>
  </si>
  <si>
    <t>1988.10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</si>
</sst>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3">
    <font>
      <sz val="11"/>
      <color theme="1"/>
      <name val="宋体"/>
      <family val="2"/>
      <charset val="134"/>
      <scheme val="minor"/>
    </font>
    <font>
      <b/>
      <sz val="11"/>
      <name val="宋体"/>
      <charset val="134"/>
    </font>
    <font>
      <sz val="9"/>
      <name val="宋体"/>
      <family val="2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5"/>
      <name val="黑体"/>
      <family val="3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6" fillId="2" borderId="1" xfId="2" applyNumberFormat="1" applyFill="1" applyBorder="1" applyAlignment="1">
      <alignment horizontal="center" vertical="center"/>
    </xf>
    <xf numFmtId="177" fontId="9" fillId="2" borderId="1" xfId="2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77" fontId="10" fillId="2" borderId="1" xfId="2" applyNumberFormat="1" applyFont="1" applyFill="1" applyBorder="1" applyAlignment="1">
      <alignment horizontal="center" vertical="center"/>
    </xf>
    <xf numFmtId="177" fontId="4" fillId="2" borderId="1" xfId="2" applyNumberFormat="1" applyFont="1" applyFill="1" applyBorder="1" applyAlignment="1">
      <alignment horizontal="center" vertical="center"/>
    </xf>
    <xf numFmtId="177" fontId="11" fillId="2" borderId="1" xfId="3" applyNumberFormat="1" applyFont="1" applyFill="1" applyBorder="1" applyAlignment="1">
      <alignment horizontal="center" vertical="center"/>
    </xf>
    <xf numFmtId="177" fontId="10" fillId="0" borderId="1" xfId="4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3" xfId="3"/>
    <cellStyle name="常规 3" xfId="2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1"/>
  <sheetViews>
    <sheetView tabSelected="1" workbookViewId="0">
      <selection activeCell="I7" sqref="I7"/>
    </sheetView>
  </sheetViews>
  <sheetFormatPr defaultRowHeight="13.5"/>
  <cols>
    <col min="1" max="1" width="12.5" style="20" customWidth="1"/>
    <col min="2" max="2" width="9" style="20"/>
    <col min="3" max="3" width="6.375" style="20" customWidth="1"/>
    <col min="4" max="4" width="9.5" style="20" customWidth="1"/>
    <col min="5" max="5" width="9" style="20"/>
    <col min="6" max="7" width="9.125" style="20" customWidth="1"/>
    <col min="8" max="8" width="8.5" style="20" customWidth="1"/>
    <col min="9" max="9" width="9" style="20" customWidth="1"/>
    <col min="10" max="10" width="8.125" style="20" customWidth="1"/>
    <col min="11" max="11" width="9.75" customWidth="1"/>
  </cols>
  <sheetData>
    <row r="1" spans="1:10" ht="28.5" customHeight="1">
      <c r="A1" s="33" t="s">
        <v>202</v>
      </c>
      <c r="B1" s="33"/>
      <c r="C1" s="33"/>
      <c r="D1" s="33"/>
      <c r="E1" s="33"/>
      <c r="F1" s="33"/>
      <c r="G1" s="34"/>
      <c r="H1" s="34"/>
      <c r="I1" s="33"/>
      <c r="J1" s="33"/>
    </row>
    <row r="2" spans="1:10" ht="32.25" customHeight="1">
      <c r="A2" s="21" t="s">
        <v>3</v>
      </c>
      <c r="B2" s="22" t="s">
        <v>0</v>
      </c>
      <c r="C2" s="22" t="s">
        <v>1</v>
      </c>
      <c r="D2" s="21" t="s">
        <v>2</v>
      </c>
      <c r="E2" s="23" t="s">
        <v>5</v>
      </c>
      <c r="F2" s="23" t="s">
        <v>6</v>
      </c>
      <c r="G2" s="24" t="s">
        <v>4</v>
      </c>
      <c r="H2" s="24" t="s">
        <v>201</v>
      </c>
      <c r="I2" s="23" t="s">
        <v>7</v>
      </c>
      <c r="J2" s="1" t="s">
        <v>101</v>
      </c>
    </row>
    <row r="3" spans="1:10" ht="14.25">
      <c r="A3" s="12" t="s">
        <v>61</v>
      </c>
      <c r="B3" s="5" t="s">
        <v>66</v>
      </c>
      <c r="C3" s="10" t="s">
        <v>14</v>
      </c>
      <c r="D3" s="6">
        <v>1988.09</v>
      </c>
      <c r="E3" s="4" t="s">
        <v>102</v>
      </c>
      <c r="F3" s="4" t="s">
        <v>102</v>
      </c>
      <c r="G3" s="16">
        <v>94.54</v>
      </c>
      <c r="H3" s="4" t="s">
        <v>102</v>
      </c>
      <c r="I3" s="16">
        <v>94.54</v>
      </c>
      <c r="J3" s="17">
        <v>1</v>
      </c>
    </row>
    <row r="4" spans="1:10">
      <c r="A4" s="12" t="s">
        <v>61</v>
      </c>
      <c r="B4" s="10" t="s">
        <v>67</v>
      </c>
      <c r="C4" s="10" t="s">
        <v>14</v>
      </c>
      <c r="D4" s="12" t="s">
        <v>68</v>
      </c>
      <c r="E4" s="4" t="s">
        <v>102</v>
      </c>
      <c r="F4" s="4" t="s">
        <v>102</v>
      </c>
      <c r="G4" s="16">
        <v>92.59</v>
      </c>
      <c r="H4" s="4" t="s">
        <v>102</v>
      </c>
      <c r="I4" s="16">
        <v>92.59</v>
      </c>
      <c r="J4" s="17">
        <v>2</v>
      </c>
    </row>
    <row r="5" spans="1:10">
      <c r="A5" s="12" t="s">
        <v>61</v>
      </c>
      <c r="B5" s="10" t="s">
        <v>59</v>
      </c>
      <c r="C5" s="10" t="s">
        <v>14</v>
      </c>
      <c r="D5" s="12" t="s">
        <v>60</v>
      </c>
      <c r="E5" s="4" t="s">
        <v>102</v>
      </c>
      <c r="F5" s="4" t="s">
        <v>102</v>
      </c>
      <c r="G5" s="16" t="s">
        <v>62</v>
      </c>
      <c r="H5" s="4" t="s">
        <v>102</v>
      </c>
      <c r="I5" s="16" t="s">
        <v>62</v>
      </c>
      <c r="J5" s="17">
        <v>3</v>
      </c>
    </row>
    <row r="6" spans="1:10">
      <c r="A6" s="12" t="s">
        <v>61</v>
      </c>
      <c r="B6" s="7" t="s">
        <v>63</v>
      </c>
      <c r="C6" s="7" t="s">
        <v>14</v>
      </c>
      <c r="D6" s="7" t="s">
        <v>64</v>
      </c>
      <c r="E6" s="4" t="s">
        <v>102</v>
      </c>
      <c r="F6" s="4" t="s">
        <v>102</v>
      </c>
      <c r="G6" s="16" t="s">
        <v>65</v>
      </c>
      <c r="H6" s="4" t="s">
        <v>102</v>
      </c>
      <c r="I6" s="16" t="s">
        <v>65</v>
      </c>
      <c r="J6" s="17">
        <v>4</v>
      </c>
    </row>
    <row r="7" spans="1:10" ht="14.25">
      <c r="A7" s="12" t="s">
        <v>61</v>
      </c>
      <c r="B7" s="5" t="s">
        <v>69</v>
      </c>
      <c r="C7" s="5" t="s">
        <v>14</v>
      </c>
      <c r="D7" s="11">
        <v>1991.05</v>
      </c>
      <c r="E7" s="4" t="s">
        <v>102</v>
      </c>
      <c r="F7" s="4" t="s">
        <v>102</v>
      </c>
      <c r="G7" s="16">
        <v>87.09</v>
      </c>
      <c r="H7" s="4" t="s">
        <v>102</v>
      </c>
      <c r="I7" s="16">
        <v>87.09</v>
      </c>
      <c r="J7" s="17">
        <v>5</v>
      </c>
    </row>
    <row r="8" spans="1:10" ht="14.25">
      <c r="A8" s="12" t="s">
        <v>61</v>
      </c>
      <c r="B8" s="5" t="s">
        <v>70</v>
      </c>
      <c r="C8" s="10" t="s">
        <v>14</v>
      </c>
      <c r="D8" s="11">
        <v>1990.1</v>
      </c>
      <c r="E8" s="4" t="s">
        <v>102</v>
      </c>
      <c r="F8" s="4" t="s">
        <v>102</v>
      </c>
      <c r="G8" s="16">
        <v>86.93</v>
      </c>
      <c r="H8" s="4" t="s">
        <v>102</v>
      </c>
      <c r="I8" s="16">
        <v>86.93</v>
      </c>
      <c r="J8" s="17">
        <v>6</v>
      </c>
    </row>
    <row r="9" spans="1:10">
      <c r="A9" s="12" t="s">
        <v>61</v>
      </c>
      <c r="B9" s="7" t="s">
        <v>71</v>
      </c>
      <c r="C9" s="7" t="s">
        <v>14</v>
      </c>
      <c r="D9" s="7" t="s">
        <v>72</v>
      </c>
      <c r="E9" s="4" t="s">
        <v>102</v>
      </c>
      <c r="F9" s="4" t="s">
        <v>102</v>
      </c>
      <c r="G9" s="16">
        <v>86.48</v>
      </c>
      <c r="H9" s="4" t="s">
        <v>102</v>
      </c>
      <c r="I9" s="16">
        <v>86.48</v>
      </c>
      <c r="J9" s="17">
        <v>7</v>
      </c>
    </row>
    <row r="10" spans="1:10">
      <c r="A10" s="12" t="s">
        <v>61</v>
      </c>
      <c r="B10" s="7" t="s">
        <v>73</v>
      </c>
      <c r="C10" s="7" t="s">
        <v>14</v>
      </c>
      <c r="D10" s="7" t="s">
        <v>41</v>
      </c>
      <c r="E10" s="4" t="s">
        <v>102</v>
      </c>
      <c r="F10" s="4" t="s">
        <v>102</v>
      </c>
      <c r="G10" s="16">
        <v>85.86</v>
      </c>
      <c r="H10" s="4" t="s">
        <v>102</v>
      </c>
      <c r="I10" s="16">
        <v>85.86</v>
      </c>
      <c r="J10" s="17">
        <v>8</v>
      </c>
    </row>
    <row r="11" spans="1:10">
      <c r="A11" s="12" t="s">
        <v>61</v>
      </c>
      <c r="B11" s="7" t="s">
        <v>74</v>
      </c>
      <c r="C11" s="7" t="s">
        <v>14</v>
      </c>
      <c r="D11" s="7" t="s">
        <v>75</v>
      </c>
      <c r="E11" s="4" t="s">
        <v>102</v>
      </c>
      <c r="F11" s="4" t="s">
        <v>102</v>
      </c>
      <c r="G11" s="16">
        <v>85.8</v>
      </c>
      <c r="H11" s="4" t="s">
        <v>102</v>
      </c>
      <c r="I11" s="16">
        <v>85.8</v>
      </c>
      <c r="J11" s="17">
        <v>9</v>
      </c>
    </row>
    <row r="12" spans="1:10" ht="14.25">
      <c r="A12" s="12" t="s">
        <v>61</v>
      </c>
      <c r="B12" s="5" t="s">
        <v>76</v>
      </c>
      <c r="C12" s="5" t="s">
        <v>14</v>
      </c>
      <c r="D12" s="6">
        <v>1992.03</v>
      </c>
      <c r="E12" s="4" t="s">
        <v>102</v>
      </c>
      <c r="F12" s="4" t="s">
        <v>102</v>
      </c>
      <c r="G12" s="16">
        <v>82.17</v>
      </c>
      <c r="H12" s="4" t="s">
        <v>102</v>
      </c>
      <c r="I12" s="16">
        <v>82.17</v>
      </c>
      <c r="J12" s="17">
        <v>10</v>
      </c>
    </row>
    <row r="13" spans="1:10" ht="14.25">
      <c r="A13" s="12" t="s">
        <v>78</v>
      </c>
      <c r="B13" s="5" t="s">
        <v>77</v>
      </c>
      <c r="C13" s="5" t="s">
        <v>14</v>
      </c>
      <c r="D13" s="11">
        <v>1989.09</v>
      </c>
      <c r="E13" s="4" t="s">
        <v>102</v>
      </c>
      <c r="F13" s="4" t="s">
        <v>102</v>
      </c>
      <c r="G13" s="3">
        <v>90.87</v>
      </c>
      <c r="H13" s="4" t="s">
        <v>102</v>
      </c>
      <c r="I13" s="3">
        <v>90.87</v>
      </c>
      <c r="J13" s="4">
        <v>1</v>
      </c>
    </row>
    <row r="14" spans="1:10">
      <c r="A14" s="9" t="s">
        <v>78</v>
      </c>
      <c r="B14" s="7" t="s">
        <v>79</v>
      </c>
      <c r="C14" s="7" t="s">
        <v>9</v>
      </c>
      <c r="D14" s="9" t="s">
        <v>80</v>
      </c>
      <c r="E14" s="4" t="s">
        <v>102</v>
      </c>
      <c r="F14" s="4" t="s">
        <v>102</v>
      </c>
      <c r="G14" s="3">
        <v>86.1</v>
      </c>
      <c r="H14" s="4" t="s">
        <v>102</v>
      </c>
      <c r="I14" s="3">
        <v>86.1</v>
      </c>
      <c r="J14" s="4">
        <v>2</v>
      </c>
    </row>
    <row r="15" spans="1:10">
      <c r="A15" s="9" t="s">
        <v>85</v>
      </c>
      <c r="B15" s="7" t="s">
        <v>83</v>
      </c>
      <c r="C15" s="7" t="s">
        <v>9</v>
      </c>
      <c r="D15" s="9" t="s">
        <v>84</v>
      </c>
      <c r="E15" s="4" t="s">
        <v>102</v>
      </c>
      <c r="F15" s="4" t="s">
        <v>102</v>
      </c>
      <c r="G15" s="16">
        <v>89.18</v>
      </c>
      <c r="H15" s="4" t="s">
        <v>102</v>
      </c>
      <c r="I15" s="16">
        <v>89.18</v>
      </c>
      <c r="J15" s="17">
        <v>1</v>
      </c>
    </row>
    <row r="16" spans="1:10" ht="14.25">
      <c r="A16" s="12" t="s">
        <v>85</v>
      </c>
      <c r="B16" s="5" t="s">
        <v>90</v>
      </c>
      <c r="C16" s="10" t="s">
        <v>14</v>
      </c>
      <c r="D16" s="11">
        <v>1993.1</v>
      </c>
      <c r="E16" s="4" t="s">
        <v>102</v>
      </c>
      <c r="F16" s="4" t="s">
        <v>102</v>
      </c>
      <c r="G16" s="16">
        <v>86.62</v>
      </c>
      <c r="H16" s="4" t="s">
        <v>102</v>
      </c>
      <c r="I16" s="16">
        <v>86.62</v>
      </c>
      <c r="J16" s="17">
        <v>2</v>
      </c>
    </row>
    <row r="17" spans="1:10" ht="14.25">
      <c r="A17" s="12" t="s">
        <v>87</v>
      </c>
      <c r="B17" s="8" t="s">
        <v>86</v>
      </c>
      <c r="C17" s="10" t="s">
        <v>9</v>
      </c>
      <c r="D17" s="9" t="s">
        <v>203</v>
      </c>
      <c r="E17" s="4" t="s">
        <v>102</v>
      </c>
      <c r="F17" s="4" t="s">
        <v>102</v>
      </c>
      <c r="G17" s="16">
        <v>88.34</v>
      </c>
      <c r="H17" s="4" t="s">
        <v>102</v>
      </c>
      <c r="I17" s="16">
        <v>88.34</v>
      </c>
      <c r="J17" s="17">
        <v>1</v>
      </c>
    </row>
    <row r="18" spans="1:10">
      <c r="A18" s="12" t="s">
        <v>87</v>
      </c>
      <c r="B18" s="7" t="s">
        <v>88</v>
      </c>
      <c r="C18" s="7" t="s">
        <v>9</v>
      </c>
      <c r="D18" s="9" t="s">
        <v>89</v>
      </c>
      <c r="E18" s="4" t="s">
        <v>102</v>
      </c>
      <c r="F18" s="4" t="s">
        <v>102</v>
      </c>
      <c r="G18" s="16">
        <v>87.69</v>
      </c>
      <c r="H18" s="4" t="s">
        <v>102</v>
      </c>
      <c r="I18" s="16">
        <v>87.69</v>
      </c>
      <c r="J18" s="17">
        <v>2</v>
      </c>
    </row>
    <row r="19" spans="1:10" ht="14.25">
      <c r="A19" s="12" t="s">
        <v>82</v>
      </c>
      <c r="B19" s="5" t="s">
        <v>81</v>
      </c>
      <c r="C19" s="5" t="s">
        <v>9</v>
      </c>
      <c r="D19" s="11">
        <v>1988.11</v>
      </c>
      <c r="E19" s="4" t="s">
        <v>102</v>
      </c>
      <c r="F19" s="4" t="s">
        <v>102</v>
      </c>
      <c r="G19" s="3">
        <v>92.67</v>
      </c>
      <c r="H19" s="4" t="s">
        <v>102</v>
      </c>
      <c r="I19" s="3">
        <v>92.67</v>
      </c>
      <c r="J19" s="4">
        <v>1</v>
      </c>
    </row>
    <row r="20" spans="1:10" ht="14.25">
      <c r="A20" s="9" t="s">
        <v>93</v>
      </c>
      <c r="B20" s="7" t="s">
        <v>91</v>
      </c>
      <c r="C20" s="8" t="s">
        <v>14</v>
      </c>
      <c r="D20" s="9" t="s">
        <v>92</v>
      </c>
      <c r="E20" s="4" t="s">
        <v>102</v>
      </c>
      <c r="F20" s="4" t="s">
        <v>102</v>
      </c>
      <c r="G20" s="3">
        <v>84.55</v>
      </c>
      <c r="H20" s="4" t="s">
        <v>102</v>
      </c>
      <c r="I20" s="3">
        <v>84.55</v>
      </c>
      <c r="J20" s="4">
        <v>1</v>
      </c>
    </row>
    <row r="21" spans="1:10" ht="14.25">
      <c r="A21" s="9" t="s">
        <v>93</v>
      </c>
      <c r="B21" s="7" t="s">
        <v>94</v>
      </c>
      <c r="C21" s="8" t="s">
        <v>14</v>
      </c>
      <c r="D21" s="9" t="s">
        <v>95</v>
      </c>
      <c r="E21" s="4" t="s">
        <v>102</v>
      </c>
      <c r="F21" s="4" t="s">
        <v>102</v>
      </c>
      <c r="G21" s="3">
        <v>82.96</v>
      </c>
      <c r="H21" s="4" t="s">
        <v>102</v>
      </c>
      <c r="I21" s="3">
        <v>82.96</v>
      </c>
      <c r="J21" s="4">
        <v>2</v>
      </c>
    </row>
    <row r="22" spans="1:10" ht="14.25">
      <c r="A22" s="9" t="s">
        <v>93</v>
      </c>
      <c r="B22" s="7" t="s">
        <v>96</v>
      </c>
      <c r="C22" s="8" t="s">
        <v>14</v>
      </c>
      <c r="D22" s="9" t="s">
        <v>97</v>
      </c>
      <c r="E22" s="4" t="s">
        <v>102</v>
      </c>
      <c r="F22" s="4" t="s">
        <v>102</v>
      </c>
      <c r="G22" s="3">
        <v>78.41</v>
      </c>
      <c r="H22" s="4" t="s">
        <v>102</v>
      </c>
      <c r="I22" s="3">
        <v>78.41</v>
      </c>
      <c r="J22" s="4">
        <v>3</v>
      </c>
    </row>
    <row r="23" spans="1:10" ht="14.25">
      <c r="A23" s="9" t="s">
        <v>93</v>
      </c>
      <c r="B23" s="7" t="s">
        <v>98</v>
      </c>
      <c r="C23" s="8" t="s">
        <v>14</v>
      </c>
      <c r="D23" s="9" t="s">
        <v>99</v>
      </c>
      <c r="E23" s="4" t="s">
        <v>102</v>
      </c>
      <c r="F23" s="4" t="s">
        <v>102</v>
      </c>
      <c r="G23" s="3">
        <v>76.599999999999994</v>
      </c>
      <c r="H23" s="4" t="s">
        <v>102</v>
      </c>
      <c r="I23" s="3">
        <v>76.599999999999994</v>
      </c>
      <c r="J23" s="4">
        <v>4</v>
      </c>
    </row>
    <row r="24" spans="1:10" ht="14.25">
      <c r="A24" s="9" t="s">
        <v>93</v>
      </c>
      <c r="B24" s="7" t="s">
        <v>100</v>
      </c>
      <c r="C24" s="8" t="s">
        <v>14</v>
      </c>
      <c r="D24" s="9" t="s">
        <v>97</v>
      </c>
      <c r="E24" s="4" t="s">
        <v>102</v>
      </c>
      <c r="F24" s="4" t="s">
        <v>102</v>
      </c>
      <c r="G24" s="3">
        <v>76.48</v>
      </c>
      <c r="H24" s="4" t="s">
        <v>102</v>
      </c>
      <c r="I24" s="3">
        <v>76.48</v>
      </c>
      <c r="J24" s="4">
        <v>5</v>
      </c>
    </row>
    <row r="25" spans="1:10">
      <c r="A25" s="2" t="s">
        <v>11</v>
      </c>
      <c r="B25" s="2" t="s">
        <v>8</v>
      </c>
      <c r="C25" s="2" t="s">
        <v>9</v>
      </c>
      <c r="D25" s="2" t="s">
        <v>10</v>
      </c>
      <c r="E25" s="2">
        <v>87</v>
      </c>
      <c r="F25" s="19">
        <f>SUM(E25*0.6)</f>
        <v>52.199999999999996</v>
      </c>
      <c r="G25" s="18">
        <v>89.68</v>
      </c>
      <c r="H25" s="18">
        <v>35.872000000000007</v>
      </c>
      <c r="I25" s="4">
        <v>88.072000000000003</v>
      </c>
      <c r="J25" s="4">
        <v>1</v>
      </c>
    </row>
    <row r="26" spans="1:10">
      <c r="A26" s="2" t="s">
        <v>11</v>
      </c>
      <c r="B26" s="2" t="s">
        <v>12</v>
      </c>
      <c r="C26" s="2" t="s">
        <v>9</v>
      </c>
      <c r="D26" s="2" t="s">
        <v>13</v>
      </c>
      <c r="E26" s="2">
        <v>62</v>
      </c>
      <c r="F26" s="19">
        <f t="shared" ref="F26:F27" si="0">SUM(E26*0.6)</f>
        <v>37.199999999999996</v>
      </c>
      <c r="G26" s="18">
        <v>79.06</v>
      </c>
      <c r="H26" s="18">
        <v>31.624000000000002</v>
      </c>
      <c r="I26" s="4">
        <v>68.823999999999998</v>
      </c>
      <c r="J26" s="4">
        <v>2</v>
      </c>
    </row>
    <row r="27" spans="1:10" ht="14.25">
      <c r="A27" s="5" t="s">
        <v>17</v>
      </c>
      <c r="B27" s="5" t="s">
        <v>15</v>
      </c>
      <c r="C27" s="5" t="s">
        <v>14</v>
      </c>
      <c r="D27" s="6" t="s">
        <v>16</v>
      </c>
      <c r="E27" s="2">
        <v>86.5</v>
      </c>
      <c r="F27" s="19">
        <f t="shared" si="0"/>
        <v>51.9</v>
      </c>
      <c r="G27" s="18">
        <v>84.92</v>
      </c>
      <c r="H27" s="18">
        <f t="shared" ref="H27" si="1">SUM(G27*0.4)</f>
        <v>33.968000000000004</v>
      </c>
      <c r="I27" s="4">
        <f>SUM(H27+F27)</f>
        <v>85.867999999999995</v>
      </c>
      <c r="J27" s="4">
        <v>1</v>
      </c>
    </row>
    <row r="28" spans="1:10" ht="14.25">
      <c r="A28" s="9" t="s">
        <v>20</v>
      </c>
      <c r="B28" s="7" t="s">
        <v>18</v>
      </c>
      <c r="C28" s="8" t="s">
        <v>9</v>
      </c>
      <c r="D28" s="9" t="s">
        <v>19</v>
      </c>
      <c r="E28" s="19">
        <v>96</v>
      </c>
      <c r="F28" s="19">
        <v>57.599999999999994</v>
      </c>
      <c r="G28" s="18">
        <v>86.11</v>
      </c>
      <c r="H28" s="18">
        <v>34.444000000000003</v>
      </c>
      <c r="I28" s="4">
        <v>92.043999999999997</v>
      </c>
      <c r="J28" s="4">
        <v>1</v>
      </c>
    </row>
    <row r="29" spans="1:10" ht="14.25">
      <c r="A29" s="9" t="s">
        <v>20</v>
      </c>
      <c r="B29" s="7" t="s">
        <v>21</v>
      </c>
      <c r="C29" s="8" t="s">
        <v>9</v>
      </c>
      <c r="D29" s="9" t="s">
        <v>22</v>
      </c>
      <c r="E29" s="19">
        <v>90</v>
      </c>
      <c r="F29" s="19">
        <v>54</v>
      </c>
      <c r="G29" s="18">
        <v>80.83</v>
      </c>
      <c r="H29" s="18">
        <v>32.332000000000001</v>
      </c>
      <c r="I29" s="4">
        <v>86.331999999999994</v>
      </c>
      <c r="J29" s="4">
        <v>2</v>
      </c>
    </row>
    <row r="30" spans="1:10" ht="14.25">
      <c r="A30" s="9" t="s">
        <v>20</v>
      </c>
      <c r="B30" s="7" t="s">
        <v>23</v>
      </c>
      <c r="C30" s="8" t="s">
        <v>9</v>
      </c>
      <c r="D30" s="9" t="s">
        <v>24</v>
      </c>
      <c r="E30" s="19">
        <v>80</v>
      </c>
      <c r="F30" s="19">
        <v>48</v>
      </c>
      <c r="G30" s="18">
        <v>87.44</v>
      </c>
      <c r="H30" s="18">
        <v>34.975999999999999</v>
      </c>
      <c r="I30" s="4">
        <v>82.975999999999999</v>
      </c>
      <c r="J30" s="4">
        <v>3</v>
      </c>
    </row>
    <row r="31" spans="1:10" ht="14.25">
      <c r="A31" s="9" t="s">
        <v>20</v>
      </c>
      <c r="B31" s="7" t="s">
        <v>25</v>
      </c>
      <c r="C31" s="8" t="s">
        <v>9</v>
      </c>
      <c r="D31" s="9" t="s">
        <v>26</v>
      </c>
      <c r="E31" s="19">
        <v>86</v>
      </c>
      <c r="F31" s="19">
        <v>51.6</v>
      </c>
      <c r="G31" s="18">
        <v>75.37</v>
      </c>
      <c r="H31" s="18">
        <v>30.148000000000003</v>
      </c>
      <c r="I31" s="4">
        <v>81.748000000000005</v>
      </c>
      <c r="J31" s="4">
        <v>4</v>
      </c>
    </row>
    <row r="32" spans="1:10" ht="14.25">
      <c r="A32" s="9" t="s">
        <v>20</v>
      </c>
      <c r="B32" s="7" t="s">
        <v>27</v>
      </c>
      <c r="C32" s="8" t="s">
        <v>9</v>
      </c>
      <c r="D32" s="9" t="s">
        <v>28</v>
      </c>
      <c r="E32" s="19">
        <v>77</v>
      </c>
      <c r="F32" s="19">
        <v>46.199999999999996</v>
      </c>
      <c r="G32" s="18">
        <v>85.69</v>
      </c>
      <c r="H32" s="18">
        <v>34.276000000000003</v>
      </c>
      <c r="I32" s="4">
        <v>80.475999999999999</v>
      </c>
      <c r="J32" s="4">
        <v>5</v>
      </c>
    </row>
    <row r="33" spans="1:10" ht="14.25">
      <c r="A33" s="9" t="s">
        <v>20</v>
      </c>
      <c r="B33" s="7" t="s">
        <v>29</v>
      </c>
      <c r="C33" s="8" t="s">
        <v>9</v>
      </c>
      <c r="D33" s="9" t="s">
        <v>30</v>
      </c>
      <c r="E33" s="19">
        <v>78</v>
      </c>
      <c r="F33" s="19">
        <v>46.8</v>
      </c>
      <c r="G33" s="18">
        <v>83.67</v>
      </c>
      <c r="H33" s="18">
        <v>33.468000000000004</v>
      </c>
      <c r="I33" s="4">
        <v>80.268000000000001</v>
      </c>
      <c r="J33" s="4">
        <v>6</v>
      </c>
    </row>
    <row r="34" spans="1:10" ht="14.25">
      <c r="A34" s="12" t="s">
        <v>32</v>
      </c>
      <c r="B34" s="5" t="s">
        <v>31</v>
      </c>
      <c r="C34" s="10" t="s">
        <v>9</v>
      </c>
      <c r="D34" s="11">
        <v>1996.07</v>
      </c>
      <c r="E34" s="7">
        <v>81</v>
      </c>
      <c r="F34" s="19">
        <f>SUM(E34*0.6)</f>
        <v>48.6</v>
      </c>
      <c r="G34" s="18">
        <v>75.38</v>
      </c>
      <c r="H34" s="18">
        <f>SUM(G34*0.4)</f>
        <v>30.152000000000001</v>
      </c>
      <c r="I34" s="4">
        <f>SUM(H34+F34)</f>
        <v>78.75200000000001</v>
      </c>
      <c r="J34" s="4">
        <v>1</v>
      </c>
    </row>
    <row r="35" spans="1:10" ht="14.25">
      <c r="A35" s="12" t="s">
        <v>35</v>
      </c>
      <c r="B35" s="13" t="s">
        <v>33</v>
      </c>
      <c r="C35" s="14" t="s">
        <v>9</v>
      </c>
      <c r="D35" s="15" t="s">
        <v>34</v>
      </c>
      <c r="E35" s="19">
        <v>75.5</v>
      </c>
      <c r="F35" s="19">
        <v>45.3</v>
      </c>
      <c r="G35" s="18">
        <v>83.43</v>
      </c>
      <c r="H35" s="18">
        <v>33.372000000000007</v>
      </c>
      <c r="I35" s="4">
        <v>78.671999999999997</v>
      </c>
      <c r="J35" s="4">
        <v>1</v>
      </c>
    </row>
    <row r="36" spans="1:10">
      <c r="A36" s="12" t="s">
        <v>35</v>
      </c>
      <c r="B36" s="7" t="s">
        <v>36</v>
      </c>
      <c r="C36" s="7" t="s">
        <v>14</v>
      </c>
      <c r="D36" s="7" t="s">
        <v>37</v>
      </c>
      <c r="E36" s="19">
        <v>62</v>
      </c>
      <c r="F36" s="19">
        <v>37.199999999999996</v>
      </c>
      <c r="G36" s="18">
        <v>85.75</v>
      </c>
      <c r="H36" s="18">
        <v>34.300000000000004</v>
      </c>
      <c r="I36" s="4">
        <v>71.5</v>
      </c>
      <c r="J36" s="4">
        <v>2</v>
      </c>
    </row>
    <row r="37" spans="1:10">
      <c r="A37" s="12" t="s">
        <v>35</v>
      </c>
      <c r="B37" s="7" t="s">
        <v>38</v>
      </c>
      <c r="C37" s="7" t="s">
        <v>9</v>
      </c>
      <c r="D37" s="9" t="s">
        <v>39</v>
      </c>
      <c r="E37" s="19">
        <v>43.5</v>
      </c>
      <c r="F37" s="19">
        <v>26.099999999999998</v>
      </c>
      <c r="G37" s="18">
        <v>72.37</v>
      </c>
      <c r="H37" s="18">
        <v>28.948000000000004</v>
      </c>
      <c r="I37" s="4">
        <v>55.048000000000002</v>
      </c>
      <c r="J37" s="4">
        <v>3</v>
      </c>
    </row>
    <row r="38" spans="1:10">
      <c r="A38" s="7" t="s">
        <v>42</v>
      </c>
      <c r="B38" s="7" t="s">
        <v>40</v>
      </c>
      <c r="C38" s="7" t="s">
        <v>9</v>
      </c>
      <c r="D38" s="7" t="s">
        <v>41</v>
      </c>
      <c r="E38" s="7">
        <v>79</v>
      </c>
      <c r="F38" s="19">
        <f>SUM(E38*0.6)</f>
        <v>47.4</v>
      </c>
      <c r="G38" s="18">
        <v>84.77</v>
      </c>
      <c r="H38" s="18">
        <f>SUM(G38*0.4)</f>
        <v>33.908000000000001</v>
      </c>
      <c r="I38" s="4">
        <f>SUM(H38+F38)</f>
        <v>81.307999999999993</v>
      </c>
      <c r="J38" s="4">
        <v>1</v>
      </c>
    </row>
    <row r="39" spans="1:10">
      <c r="A39" s="7" t="s">
        <v>45</v>
      </c>
      <c r="B39" s="7" t="s">
        <v>43</v>
      </c>
      <c r="C39" s="7" t="s">
        <v>14</v>
      </c>
      <c r="D39" s="7" t="s">
        <v>44</v>
      </c>
      <c r="E39" s="7">
        <v>73</v>
      </c>
      <c r="F39" s="19">
        <f t="shared" ref="F39" si="2">SUM(E39*0.6)</f>
        <v>43.8</v>
      </c>
      <c r="G39" s="18">
        <v>84.49</v>
      </c>
      <c r="H39" s="18">
        <f t="shared" ref="H39" si="3">SUM(G39*0.4)</f>
        <v>33.795999999999999</v>
      </c>
      <c r="I39" s="4">
        <f>SUM(H39+F39)</f>
        <v>77.596000000000004</v>
      </c>
      <c r="J39" s="4">
        <v>1</v>
      </c>
    </row>
    <row r="40" spans="1:10" ht="14.25">
      <c r="A40" s="5" t="s">
        <v>48</v>
      </c>
      <c r="B40" s="5" t="s">
        <v>46</v>
      </c>
      <c r="C40" s="5" t="s">
        <v>14</v>
      </c>
      <c r="D40" s="6" t="s">
        <v>47</v>
      </c>
      <c r="E40" s="2">
        <v>62</v>
      </c>
      <c r="F40" s="19">
        <v>37.199999999999996</v>
      </c>
      <c r="G40" s="18">
        <v>82.47</v>
      </c>
      <c r="H40" s="18">
        <v>32.988</v>
      </c>
      <c r="I40" s="4">
        <v>70.187999999999988</v>
      </c>
      <c r="J40" s="4">
        <v>1</v>
      </c>
    </row>
    <row r="41" spans="1:10">
      <c r="A41" s="7" t="s">
        <v>51</v>
      </c>
      <c r="B41" s="7" t="s">
        <v>49</v>
      </c>
      <c r="C41" s="7" t="s">
        <v>14</v>
      </c>
      <c r="D41" s="7" t="s">
        <v>50</v>
      </c>
      <c r="E41" s="19">
        <v>90</v>
      </c>
      <c r="F41" s="19">
        <v>54</v>
      </c>
      <c r="G41" s="18">
        <v>83.65</v>
      </c>
      <c r="H41" s="18">
        <v>33.46</v>
      </c>
      <c r="I41" s="4">
        <v>87.460000000000008</v>
      </c>
      <c r="J41" s="4">
        <v>1</v>
      </c>
    </row>
    <row r="42" spans="1:10">
      <c r="A42" s="7" t="s">
        <v>51</v>
      </c>
      <c r="B42" s="7" t="s">
        <v>52</v>
      </c>
      <c r="C42" s="7" t="s">
        <v>14</v>
      </c>
      <c r="D42" s="7" t="s">
        <v>53</v>
      </c>
      <c r="E42" s="19">
        <v>78</v>
      </c>
      <c r="F42" s="19">
        <v>46.8</v>
      </c>
      <c r="G42" s="18">
        <v>83.43</v>
      </c>
      <c r="H42" s="18">
        <v>33.372000000000007</v>
      </c>
      <c r="I42" s="4">
        <v>80.171999999999997</v>
      </c>
      <c r="J42" s="4">
        <v>2</v>
      </c>
    </row>
    <row r="43" spans="1:10">
      <c r="A43" s="7" t="s">
        <v>51</v>
      </c>
      <c r="B43" s="7" t="s">
        <v>54</v>
      </c>
      <c r="C43" s="7" t="s">
        <v>9</v>
      </c>
      <c r="D43" s="7" t="s">
        <v>55</v>
      </c>
      <c r="E43" s="19">
        <v>64</v>
      </c>
      <c r="F43" s="19">
        <v>38.4</v>
      </c>
      <c r="G43" s="18">
        <v>80.06</v>
      </c>
      <c r="H43" s="18">
        <v>32.024000000000001</v>
      </c>
      <c r="I43" s="4">
        <v>70.424000000000007</v>
      </c>
      <c r="J43" s="4">
        <v>3</v>
      </c>
    </row>
    <row r="44" spans="1:10">
      <c r="A44" s="2" t="s">
        <v>58</v>
      </c>
      <c r="B44" s="2" t="s">
        <v>56</v>
      </c>
      <c r="C44" s="2" t="s">
        <v>14</v>
      </c>
      <c r="D44" s="2" t="s">
        <v>57</v>
      </c>
      <c r="E44" s="2">
        <v>69</v>
      </c>
      <c r="F44" s="19">
        <v>41.4</v>
      </c>
      <c r="G44" s="18">
        <v>82.28</v>
      </c>
      <c r="H44" s="18">
        <v>32.911999999999999</v>
      </c>
      <c r="I44" s="4">
        <v>74.311999999999998</v>
      </c>
      <c r="J44" s="4">
        <v>1</v>
      </c>
    </row>
    <row r="45" spans="1:10" ht="14.25">
      <c r="A45" s="25" t="s">
        <v>103</v>
      </c>
      <c r="B45" s="25" t="s">
        <v>104</v>
      </c>
      <c r="C45" s="26" t="s">
        <v>9</v>
      </c>
      <c r="D45" s="25" t="s">
        <v>105</v>
      </c>
      <c r="E45" s="25">
        <v>94</v>
      </c>
      <c r="F45" s="25">
        <f t="shared" ref="F45:F101" si="4">E45*0.6</f>
        <v>56.4</v>
      </c>
      <c r="G45" s="32">
        <v>79.739999999999995</v>
      </c>
      <c r="H45" s="32">
        <f t="shared" ref="H45:H101" si="5">G45*0.4</f>
        <v>31.896000000000001</v>
      </c>
      <c r="I45" s="32">
        <f t="shared" ref="I45:I101" si="6">F45+H45</f>
        <v>88.295999999999992</v>
      </c>
      <c r="J45" s="27">
        <v>1</v>
      </c>
    </row>
    <row r="46" spans="1:10" ht="14.25">
      <c r="A46" s="28" t="s">
        <v>103</v>
      </c>
      <c r="B46" s="26" t="s">
        <v>106</v>
      </c>
      <c r="C46" s="28" t="s">
        <v>9</v>
      </c>
      <c r="D46" s="26" t="s">
        <v>107</v>
      </c>
      <c r="E46" s="25">
        <v>89</v>
      </c>
      <c r="F46" s="25">
        <f t="shared" si="4"/>
        <v>53.4</v>
      </c>
      <c r="G46" s="32">
        <v>80.209999999999994</v>
      </c>
      <c r="H46" s="32">
        <f t="shared" si="5"/>
        <v>32.083999999999996</v>
      </c>
      <c r="I46" s="32">
        <f t="shared" si="6"/>
        <v>85.483999999999995</v>
      </c>
      <c r="J46" s="27">
        <v>2</v>
      </c>
    </row>
    <row r="47" spans="1:10" ht="14.25">
      <c r="A47" s="25" t="s">
        <v>103</v>
      </c>
      <c r="B47" s="25" t="s">
        <v>108</v>
      </c>
      <c r="C47" s="26" t="s">
        <v>9</v>
      </c>
      <c r="D47" s="25" t="s">
        <v>109</v>
      </c>
      <c r="E47" s="25">
        <v>88</v>
      </c>
      <c r="F47" s="25">
        <f t="shared" si="4"/>
        <v>52.8</v>
      </c>
      <c r="G47" s="32">
        <v>79.95</v>
      </c>
      <c r="H47" s="32">
        <f t="shared" si="5"/>
        <v>31.980000000000004</v>
      </c>
      <c r="I47" s="32">
        <f t="shared" si="6"/>
        <v>84.78</v>
      </c>
      <c r="J47" s="27">
        <v>3</v>
      </c>
    </row>
    <row r="48" spans="1:10" ht="14.25">
      <c r="A48" s="25" t="s">
        <v>103</v>
      </c>
      <c r="B48" s="25" t="s">
        <v>110</v>
      </c>
      <c r="C48" s="26" t="s">
        <v>9</v>
      </c>
      <c r="D48" s="25" t="s">
        <v>111</v>
      </c>
      <c r="E48" s="25">
        <v>90</v>
      </c>
      <c r="F48" s="25">
        <f t="shared" si="4"/>
        <v>54</v>
      </c>
      <c r="G48" s="32">
        <v>76.36</v>
      </c>
      <c r="H48" s="32">
        <f t="shared" si="5"/>
        <v>30.544</v>
      </c>
      <c r="I48" s="32">
        <f t="shared" si="6"/>
        <v>84.543999999999997</v>
      </c>
      <c r="J48" s="27">
        <v>4</v>
      </c>
    </row>
    <row r="49" spans="1:10" ht="14.25">
      <c r="A49" s="25" t="s">
        <v>103</v>
      </c>
      <c r="B49" s="25" t="s">
        <v>112</v>
      </c>
      <c r="C49" s="26" t="s">
        <v>9</v>
      </c>
      <c r="D49" s="25" t="s">
        <v>113</v>
      </c>
      <c r="E49" s="25">
        <v>81</v>
      </c>
      <c r="F49" s="25">
        <f t="shared" si="4"/>
        <v>48.6</v>
      </c>
      <c r="G49" s="32">
        <v>81.62</v>
      </c>
      <c r="H49" s="32">
        <f t="shared" si="5"/>
        <v>32.648000000000003</v>
      </c>
      <c r="I49" s="32">
        <f t="shared" si="6"/>
        <v>81.248000000000005</v>
      </c>
      <c r="J49" s="27">
        <v>5</v>
      </c>
    </row>
    <row r="50" spans="1:10" ht="14.25">
      <c r="A50" s="25" t="s">
        <v>103</v>
      </c>
      <c r="B50" s="25" t="s">
        <v>114</v>
      </c>
      <c r="C50" s="26" t="s">
        <v>9</v>
      </c>
      <c r="D50" s="25" t="s">
        <v>115</v>
      </c>
      <c r="E50" s="25">
        <v>82</v>
      </c>
      <c r="F50" s="25">
        <f t="shared" si="4"/>
        <v>49.199999999999996</v>
      </c>
      <c r="G50" s="32">
        <v>78.88</v>
      </c>
      <c r="H50" s="32">
        <f t="shared" si="5"/>
        <v>31.552</v>
      </c>
      <c r="I50" s="32">
        <f t="shared" si="6"/>
        <v>80.751999999999995</v>
      </c>
      <c r="J50" s="27">
        <v>6</v>
      </c>
    </row>
    <row r="51" spans="1:10" ht="14.25">
      <c r="A51" s="25" t="s">
        <v>103</v>
      </c>
      <c r="B51" s="25" t="s">
        <v>116</v>
      </c>
      <c r="C51" s="26" t="s">
        <v>9</v>
      </c>
      <c r="D51" s="25" t="s">
        <v>117</v>
      </c>
      <c r="E51" s="25">
        <v>80</v>
      </c>
      <c r="F51" s="25">
        <f t="shared" si="4"/>
        <v>48</v>
      </c>
      <c r="G51" s="32">
        <v>81.739999999999995</v>
      </c>
      <c r="H51" s="32">
        <f t="shared" si="5"/>
        <v>32.695999999999998</v>
      </c>
      <c r="I51" s="32">
        <f t="shared" si="6"/>
        <v>80.695999999999998</v>
      </c>
      <c r="J51" s="27">
        <v>7</v>
      </c>
    </row>
    <row r="52" spans="1:10" ht="14.25">
      <c r="A52" s="25" t="s">
        <v>103</v>
      </c>
      <c r="B52" s="25" t="s">
        <v>118</v>
      </c>
      <c r="C52" s="26" t="s">
        <v>9</v>
      </c>
      <c r="D52" s="25" t="s">
        <v>80</v>
      </c>
      <c r="E52" s="25">
        <v>80</v>
      </c>
      <c r="F52" s="25">
        <f t="shared" si="4"/>
        <v>48</v>
      </c>
      <c r="G52" s="32">
        <v>81.42</v>
      </c>
      <c r="H52" s="32">
        <f t="shared" si="5"/>
        <v>32.568000000000005</v>
      </c>
      <c r="I52" s="32">
        <f t="shared" si="6"/>
        <v>80.568000000000012</v>
      </c>
      <c r="J52" s="27">
        <v>8</v>
      </c>
    </row>
    <row r="53" spans="1:10" ht="14.25">
      <c r="A53" s="25" t="s">
        <v>103</v>
      </c>
      <c r="B53" s="25" t="s">
        <v>119</v>
      </c>
      <c r="C53" s="26" t="s">
        <v>9</v>
      </c>
      <c r="D53" s="25" t="s">
        <v>120</v>
      </c>
      <c r="E53" s="25">
        <v>80</v>
      </c>
      <c r="F53" s="25">
        <f t="shared" si="4"/>
        <v>48</v>
      </c>
      <c r="G53" s="32">
        <v>79.760000000000005</v>
      </c>
      <c r="H53" s="32">
        <f t="shared" si="5"/>
        <v>31.904000000000003</v>
      </c>
      <c r="I53" s="32">
        <f t="shared" si="6"/>
        <v>79.903999999999996</v>
      </c>
      <c r="J53" s="27">
        <v>9</v>
      </c>
    </row>
    <row r="54" spans="1:10" ht="14.25">
      <c r="A54" s="25" t="s">
        <v>103</v>
      </c>
      <c r="B54" s="25" t="s">
        <v>121</v>
      </c>
      <c r="C54" s="26" t="s">
        <v>9</v>
      </c>
      <c r="D54" s="25" t="s">
        <v>122</v>
      </c>
      <c r="E54" s="25">
        <v>80</v>
      </c>
      <c r="F54" s="25">
        <f t="shared" si="4"/>
        <v>48</v>
      </c>
      <c r="G54" s="32">
        <v>79.56</v>
      </c>
      <c r="H54" s="32">
        <f t="shared" si="5"/>
        <v>31.824000000000002</v>
      </c>
      <c r="I54" s="32">
        <f t="shared" si="6"/>
        <v>79.823999999999998</v>
      </c>
      <c r="J54" s="27">
        <v>10</v>
      </c>
    </row>
    <row r="55" spans="1:10" ht="14.25">
      <c r="A55" s="25" t="s">
        <v>103</v>
      </c>
      <c r="B55" s="25" t="s">
        <v>123</v>
      </c>
      <c r="C55" s="26" t="s">
        <v>9</v>
      </c>
      <c r="D55" s="25" t="s">
        <v>30</v>
      </c>
      <c r="E55" s="25">
        <v>78</v>
      </c>
      <c r="F55" s="25">
        <f t="shared" si="4"/>
        <v>46.8</v>
      </c>
      <c r="G55" s="32">
        <v>79.180000000000007</v>
      </c>
      <c r="H55" s="32">
        <f t="shared" si="5"/>
        <v>31.672000000000004</v>
      </c>
      <c r="I55" s="32">
        <f t="shared" si="6"/>
        <v>78.472000000000008</v>
      </c>
      <c r="J55" s="27">
        <v>11</v>
      </c>
    </row>
    <row r="56" spans="1:10" ht="14.25">
      <c r="A56" s="25" t="s">
        <v>103</v>
      </c>
      <c r="B56" s="25" t="s">
        <v>124</v>
      </c>
      <c r="C56" s="26" t="s">
        <v>9</v>
      </c>
      <c r="D56" s="25" t="s">
        <v>125</v>
      </c>
      <c r="E56" s="25">
        <v>80</v>
      </c>
      <c r="F56" s="25">
        <f t="shared" si="4"/>
        <v>48</v>
      </c>
      <c r="G56" s="32">
        <v>75.349999999999994</v>
      </c>
      <c r="H56" s="32">
        <f t="shared" si="5"/>
        <v>30.14</v>
      </c>
      <c r="I56" s="32">
        <f t="shared" si="6"/>
        <v>78.14</v>
      </c>
      <c r="J56" s="27">
        <v>12</v>
      </c>
    </row>
    <row r="57" spans="1:10" ht="14.25">
      <c r="A57" s="28" t="s">
        <v>103</v>
      </c>
      <c r="B57" s="28" t="s">
        <v>126</v>
      </c>
      <c r="C57" s="26" t="s">
        <v>9</v>
      </c>
      <c r="D57" s="28">
        <v>1997.2</v>
      </c>
      <c r="E57" s="25">
        <v>77</v>
      </c>
      <c r="F57" s="25">
        <f t="shared" si="4"/>
        <v>46.199999999999996</v>
      </c>
      <c r="G57" s="32">
        <v>78.819999999999993</v>
      </c>
      <c r="H57" s="32">
        <f t="shared" si="5"/>
        <v>31.527999999999999</v>
      </c>
      <c r="I57" s="32">
        <f t="shared" si="6"/>
        <v>77.727999999999994</v>
      </c>
      <c r="J57" s="27">
        <v>13</v>
      </c>
    </row>
    <row r="58" spans="1:10" ht="14.25">
      <c r="A58" s="25" t="s">
        <v>103</v>
      </c>
      <c r="B58" s="25" t="s">
        <v>127</v>
      </c>
      <c r="C58" s="26" t="s">
        <v>9</v>
      </c>
      <c r="D58" s="25" t="s">
        <v>128</v>
      </c>
      <c r="E58" s="25">
        <v>79</v>
      </c>
      <c r="F58" s="25">
        <f t="shared" si="4"/>
        <v>47.4</v>
      </c>
      <c r="G58" s="32">
        <v>75.069999999999993</v>
      </c>
      <c r="H58" s="32">
        <f t="shared" si="5"/>
        <v>30.027999999999999</v>
      </c>
      <c r="I58" s="32">
        <f t="shared" si="6"/>
        <v>77.427999999999997</v>
      </c>
      <c r="J58" s="27">
        <v>14</v>
      </c>
    </row>
    <row r="59" spans="1:10" ht="14.25">
      <c r="A59" s="25" t="s">
        <v>103</v>
      </c>
      <c r="B59" s="25" t="s">
        <v>129</v>
      </c>
      <c r="C59" s="26" t="s">
        <v>9</v>
      </c>
      <c r="D59" s="25" t="s">
        <v>28</v>
      </c>
      <c r="E59" s="25">
        <v>77</v>
      </c>
      <c r="F59" s="25">
        <f t="shared" si="4"/>
        <v>46.199999999999996</v>
      </c>
      <c r="G59" s="32">
        <v>77.680000000000007</v>
      </c>
      <c r="H59" s="32">
        <f t="shared" si="5"/>
        <v>31.072000000000003</v>
      </c>
      <c r="I59" s="32">
        <f t="shared" si="6"/>
        <v>77.271999999999991</v>
      </c>
      <c r="J59" s="27">
        <v>15</v>
      </c>
    </row>
    <row r="60" spans="1:10" ht="14.25">
      <c r="A60" s="29" t="s">
        <v>103</v>
      </c>
      <c r="B60" s="29" t="s">
        <v>130</v>
      </c>
      <c r="C60" s="28" t="s">
        <v>9</v>
      </c>
      <c r="D60" s="29" t="s">
        <v>131</v>
      </c>
      <c r="E60" s="25">
        <v>76</v>
      </c>
      <c r="F60" s="25">
        <f t="shared" si="4"/>
        <v>45.6</v>
      </c>
      <c r="G60" s="32">
        <v>79.040000000000006</v>
      </c>
      <c r="H60" s="32">
        <f t="shared" si="5"/>
        <v>31.616000000000003</v>
      </c>
      <c r="I60" s="32">
        <f t="shared" si="6"/>
        <v>77.216000000000008</v>
      </c>
      <c r="J60" s="27">
        <v>16</v>
      </c>
    </row>
    <row r="61" spans="1:10" ht="14.25">
      <c r="A61" s="29" t="s">
        <v>103</v>
      </c>
      <c r="B61" s="29" t="s">
        <v>132</v>
      </c>
      <c r="C61" s="28" t="s">
        <v>9</v>
      </c>
      <c r="D61" s="29" t="s">
        <v>133</v>
      </c>
      <c r="E61" s="25">
        <v>76</v>
      </c>
      <c r="F61" s="25">
        <f t="shared" si="4"/>
        <v>45.6</v>
      </c>
      <c r="G61" s="32">
        <v>78.66</v>
      </c>
      <c r="H61" s="32">
        <f t="shared" si="5"/>
        <v>31.463999999999999</v>
      </c>
      <c r="I61" s="32">
        <f t="shared" si="6"/>
        <v>77.063999999999993</v>
      </c>
      <c r="J61" s="27">
        <v>17</v>
      </c>
    </row>
    <row r="62" spans="1:10" ht="14.25">
      <c r="A62" s="28" t="s">
        <v>103</v>
      </c>
      <c r="B62" s="26" t="s">
        <v>134</v>
      </c>
      <c r="C62" s="28" t="s">
        <v>9</v>
      </c>
      <c r="D62" s="26" t="s">
        <v>135</v>
      </c>
      <c r="E62" s="25">
        <v>74</v>
      </c>
      <c r="F62" s="25">
        <f t="shared" si="4"/>
        <v>44.4</v>
      </c>
      <c r="G62" s="32">
        <v>81.14</v>
      </c>
      <c r="H62" s="32">
        <f t="shared" si="5"/>
        <v>32.456000000000003</v>
      </c>
      <c r="I62" s="32">
        <f t="shared" si="6"/>
        <v>76.855999999999995</v>
      </c>
      <c r="J62" s="27">
        <v>18</v>
      </c>
    </row>
    <row r="63" spans="1:10" ht="14.25">
      <c r="A63" s="25" t="s">
        <v>103</v>
      </c>
      <c r="B63" s="25" t="s">
        <v>136</v>
      </c>
      <c r="C63" s="26" t="s">
        <v>9</v>
      </c>
      <c r="D63" s="25" t="s">
        <v>137</v>
      </c>
      <c r="E63" s="25">
        <v>72</v>
      </c>
      <c r="F63" s="25">
        <f t="shared" si="4"/>
        <v>43.199999999999996</v>
      </c>
      <c r="G63" s="32">
        <v>82.95</v>
      </c>
      <c r="H63" s="32">
        <f t="shared" si="5"/>
        <v>33.18</v>
      </c>
      <c r="I63" s="32">
        <f t="shared" si="6"/>
        <v>76.38</v>
      </c>
      <c r="J63" s="27">
        <v>19</v>
      </c>
    </row>
    <row r="64" spans="1:10" ht="14.25">
      <c r="A64" s="25" t="s">
        <v>103</v>
      </c>
      <c r="B64" s="25" t="s">
        <v>138</v>
      </c>
      <c r="C64" s="26" t="s">
        <v>9</v>
      </c>
      <c r="D64" s="25" t="s">
        <v>139</v>
      </c>
      <c r="E64" s="25">
        <v>72</v>
      </c>
      <c r="F64" s="25">
        <f t="shared" si="4"/>
        <v>43.199999999999996</v>
      </c>
      <c r="G64" s="32">
        <v>79.55</v>
      </c>
      <c r="H64" s="32">
        <f t="shared" si="5"/>
        <v>31.82</v>
      </c>
      <c r="I64" s="32">
        <f t="shared" si="6"/>
        <v>75.02</v>
      </c>
      <c r="J64" s="27">
        <v>20</v>
      </c>
    </row>
    <row r="65" spans="1:10" ht="14.25">
      <c r="A65" s="25" t="s">
        <v>103</v>
      </c>
      <c r="B65" s="25" t="s">
        <v>140</v>
      </c>
      <c r="C65" s="26" t="s">
        <v>9</v>
      </c>
      <c r="D65" s="25" t="s">
        <v>92</v>
      </c>
      <c r="E65" s="25">
        <v>72</v>
      </c>
      <c r="F65" s="25">
        <f t="shared" si="4"/>
        <v>43.199999999999996</v>
      </c>
      <c r="G65" s="32">
        <v>79.069999999999993</v>
      </c>
      <c r="H65" s="32">
        <f t="shared" si="5"/>
        <v>31.628</v>
      </c>
      <c r="I65" s="32">
        <f t="shared" si="6"/>
        <v>74.828000000000003</v>
      </c>
      <c r="J65" s="27">
        <v>21</v>
      </c>
    </row>
    <row r="66" spans="1:10" ht="14.25">
      <c r="A66" s="25" t="s">
        <v>103</v>
      </c>
      <c r="B66" s="25" t="s">
        <v>141</v>
      </c>
      <c r="C66" s="26" t="s">
        <v>9</v>
      </c>
      <c r="D66" s="25" t="s">
        <v>142</v>
      </c>
      <c r="E66" s="25">
        <v>72</v>
      </c>
      <c r="F66" s="25">
        <f t="shared" si="4"/>
        <v>43.199999999999996</v>
      </c>
      <c r="G66" s="32">
        <v>78.790000000000006</v>
      </c>
      <c r="H66" s="32">
        <f t="shared" si="5"/>
        <v>31.516000000000005</v>
      </c>
      <c r="I66" s="32">
        <f t="shared" si="6"/>
        <v>74.716000000000008</v>
      </c>
      <c r="J66" s="27">
        <v>22</v>
      </c>
    </row>
    <row r="67" spans="1:10" ht="14.25">
      <c r="A67" s="29" t="s">
        <v>103</v>
      </c>
      <c r="B67" s="29" t="s">
        <v>143</v>
      </c>
      <c r="C67" s="28" t="s">
        <v>9</v>
      </c>
      <c r="D67" s="29" t="s">
        <v>144</v>
      </c>
      <c r="E67" s="25">
        <v>72</v>
      </c>
      <c r="F67" s="25">
        <f t="shared" si="4"/>
        <v>43.199999999999996</v>
      </c>
      <c r="G67" s="32">
        <v>78.45</v>
      </c>
      <c r="H67" s="32">
        <f t="shared" si="5"/>
        <v>31.380000000000003</v>
      </c>
      <c r="I67" s="32">
        <f t="shared" si="6"/>
        <v>74.58</v>
      </c>
      <c r="J67" s="27">
        <v>23</v>
      </c>
    </row>
    <row r="68" spans="1:10" ht="14.25">
      <c r="A68" s="29" t="s">
        <v>103</v>
      </c>
      <c r="B68" s="29" t="s">
        <v>145</v>
      </c>
      <c r="C68" s="28" t="s">
        <v>9</v>
      </c>
      <c r="D68" s="29" t="s">
        <v>146</v>
      </c>
      <c r="E68" s="25">
        <v>71</v>
      </c>
      <c r="F68" s="25">
        <f t="shared" si="4"/>
        <v>42.6</v>
      </c>
      <c r="G68" s="32">
        <v>79.900000000000006</v>
      </c>
      <c r="H68" s="32">
        <f t="shared" si="5"/>
        <v>31.960000000000004</v>
      </c>
      <c r="I68" s="32">
        <f t="shared" si="6"/>
        <v>74.56</v>
      </c>
      <c r="J68" s="27">
        <v>24</v>
      </c>
    </row>
    <row r="69" spans="1:10" ht="14.25">
      <c r="A69" s="25" t="s">
        <v>103</v>
      </c>
      <c r="B69" s="25" t="s">
        <v>147</v>
      </c>
      <c r="C69" s="26" t="s">
        <v>9</v>
      </c>
      <c r="D69" s="25" t="s">
        <v>148</v>
      </c>
      <c r="E69" s="25">
        <v>74</v>
      </c>
      <c r="F69" s="25">
        <f t="shared" si="4"/>
        <v>44.4</v>
      </c>
      <c r="G69" s="32">
        <v>75.17</v>
      </c>
      <c r="H69" s="32">
        <f t="shared" si="5"/>
        <v>30.068000000000001</v>
      </c>
      <c r="I69" s="32">
        <f t="shared" si="6"/>
        <v>74.468000000000004</v>
      </c>
      <c r="J69" s="27">
        <v>25</v>
      </c>
    </row>
    <row r="70" spans="1:10" ht="14.25">
      <c r="A70" s="26" t="s">
        <v>103</v>
      </c>
      <c r="B70" s="26" t="s">
        <v>149</v>
      </c>
      <c r="C70" s="26" t="s">
        <v>9</v>
      </c>
      <c r="D70" s="26" t="s">
        <v>135</v>
      </c>
      <c r="E70" s="25">
        <v>72</v>
      </c>
      <c r="F70" s="25">
        <f t="shared" si="4"/>
        <v>43.199999999999996</v>
      </c>
      <c r="G70" s="32">
        <v>78</v>
      </c>
      <c r="H70" s="32">
        <f t="shared" si="5"/>
        <v>31.200000000000003</v>
      </c>
      <c r="I70" s="32">
        <f t="shared" si="6"/>
        <v>74.400000000000006</v>
      </c>
      <c r="J70" s="27">
        <v>26</v>
      </c>
    </row>
    <row r="71" spans="1:10" ht="14.25">
      <c r="A71" s="25" t="s">
        <v>103</v>
      </c>
      <c r="B71" s="25" t="s">
        <v>150</v>
      </c>
      <c r="C71" s="26" t="s">
        <v>9</v>
      </c>
      <c r="D71" s="25" t="s">
        <v>144</v>
      </c>
      <c r="E71" s="25">
        <v>70</v>
      </c>
      <c r="F71" s="25">
        <f t="shared" si="4"/>
        <v>42</v>
      </c>
      <c r="G71" s="32">
        <v>80.98</v>
      </c>
      <c r="H71" s="32">
        <f t="shared" si="5"/>
        <v>32.392000000000003</v>
      </c>
      <c r="I71" s="32">
        <f t="shared" si="6"/>
        <v>74.391999999999996</v>
      </c>
      <c r="J71" s="27">
        <v>27</v>
      </c>
    </row>
    <row r="72" spans="1:10" ht="14.25">
      <c r="A72" s="26" t="s">
        <v>103</v>
      </c>
      <c r="B72" s="26" t="s">
        <v>151</v>
      </c>
      <c r="C72" s="26" t="s">
        <v>9</v>
      </c>
      <c r="D72" s="30" t="s">
        <v>152</v>
      </c>
      <c r="E72" s="25">
        <v>72</v>
      </c>
      <c r="F72" s="25">
        <f t="shared" si="4"/>
        <v>43.199999999999996</v>
      </c>
      <c r="G72" s="32">
        <v>77.63</v>
      </c>
      <c r="H72" s="32">
        <f t="shared" si="5"/>
        <v>31.052</v>
      </c>
      <c r="I72" s="32">
        <f t="shared" si="6"/>
        <v>74.251999999999995</v>
      </c>
      <c r="J72" s="27">
        <v>28</v>
      </c>
    </row>
    <row r="73" spans="1:10" ht="14.25">
      <c r="A73" s="26" t="s">
        <v>103</v>
      </c>
      <c r="B73" s="28" t="s">
        <v>153</v>
      </c>
      <c r="C73" s="26" t="s">
        <v>9</v>
      </c>
      <c r="D73" s="28" t="s">
        <v>154</v>
      </c>
      <c r="E73" s="25">
        <v>71</v>
      </c>
      <c r="F73" s="25">
        <f t="shared" si="4"/>
        <v>42.6</v>
      </c>
      <c r="G73" s="32">
        <v>79.11</v>
      </c>
      <c r="H73" s="32">
        <f t="shared" si="5"/>
        <v>31.644000000000002</v>
      </c>
      <c r="I73" s="32">
        <f t="shared" si="6"/>
        <v>74.244</v>
      </c>
      <c r="J73" s="27">
        <v>29</v>
      </c>
    </row>
    <row r="74" spans="1:10" ht="14.25">
      <c r="A74" s="25" t="s">
        <v>103</v>
      </c>
      <c r="B74" s="25" t="s">
        <v>155</v>
      </c>
      <c r="C74" s="26" t="s">
        <v>9</v>
      </c>
      <c r="D74" s="25" t="s">
        <v>156</v>
      </c>
      <c r="E74" s="25">
        <v>69</v>
      </c>
      <c r="F74" s="25">
        <f t="shared" si="4"/>
        <v>41.4</v>
      </c>
      <c r="G74" s="32">
        <v>81.95</v>
      </c>
      <c r="H74" s="32">
        <f t="shared" si="5"/>
        <v>32.78</v>
      </c>
      <c r="I74" s="32">
        <f t="shared" si="6"/>
        <v>74.180000000000007</v>
      </c>
      <c r="J74" s="27">
        <v>30</v>
      </c>
    </row>
    <row r="75" spans="1:10" ht="14.25">
      <c r="A75" s="25" t="s">
        <v>103</v>
      </c>
      <c r="B75" s="25" t="s">
        <v>157</v>
      </c>
      <c r="C75" s="26" t="s">
        <v>9</v>
      </c>
      <c r="D75" s="25" t="s">
        <v>154</v>
      </c>
      <c r="E75" s="25">
        <v>74</v>
      </c>
      <c r="F75" s="25">
        <f t="shared" si="4"/>
        <v>44.4</v>
      </c>
      <c r="G75" s="32">
        <v>74.44</v>
      </c>
      <c r="H75" s="32">
        <f t="shared" si="5"/>
        <v>29.776</v>
      </c>
      <c r="I75" s="32">
        <f t="shared" si="6"/>
        <v>74.176000000000002</v>
      </c>
      <c r="J75" s="27">
        <v>31</v>
      </c>
    </row>
    <row r="76" spans="1:10" ht="14.25">
      <c r="A76" s="25" t="s">
        <v>103</v>
      </c>
      <c r="B76" s="25" t="s">
        <v>158</v>
      </c>
      <c r="C76" s="26" t="s">
        <v>9</v>
      </c>
      <c r="D76" s="25" t="s">
        <v>159</v>
      </c>
      <c r="E76" s="25">
        <v>74</v>
      </c>
      <c r="F76" s="25">
        <f t="shared" si="4"/>
        <v>44.4</v>
      </c>
      <c r="G76" s="32">
        <v>73.27</v>
      </c>
      <c r="H76" s="32">
        <f t="shared" si="5"/>
        <v>29.308</v>
      </c>
      <c r="I76" s="32">
        <f t="shared" si="6"/>
        <v>73.707999999999998</v>
      </c>
      <c r="J76" s="27">
        <v>32</v>
      </c>
    </row>
    <row r="77" spans="1:10" ht="14.25">
      <c r="A77" s="25" t="s">
        <v>103</v>
      </c>
      <c r="B77" s="25" t="s">
        <v>160</v>
      </c>
      <c r="C77" s="26" t="s">
        <v>9</v>
      </c>
      <c r="D77" s="25" t="s">
        <v>105</v>
      </c>
      <c r="E77" s="25">
        <v>70</v>
      </c>
      <c r="F77" s="25">
        <f t="shared" si="4"/>
        <v>42</v>
      </c>
      <c r="G77" s="25" t="s">
        <v>161</v>
      </c>
      <c r="H77" s="32">
        <f t="shared" si="5"/>
        <v>31.188000000000002</v>
      </c>
      <c r="I77" s="32">
        <f t="shared" si="6"/>
        <v>73.188000000000002</v>
      </c>
      <c r="J77" s="27">
        <v>33</v>
      </c>
    </row>
    <row r="78" spans="1:10" ht="14.25">
      <c r="A78" s="25" t="s">
        <v>103</v>
      </c>
      <c r="B78" s="25" t="s">
        <v>162</v>
      </c>
      <c r="C78" s="26" t="s">
        <v>9</v>
      </c>
      <c r="D78" s="25" t="s">
        <v>109</v>
      </c>
      <c r="E78" s="25">
        <v>73</v>
      </c>
      <c r="F78" s="25">
        <f t="shared" si="4"/>
        <v>43.8</v>
      </c>
      <c r="G78" s="32">
        <v>73.44</v>
      </c>
      <c r="H78" s="32">
        <f t="shared" si="5"/>
        <v>29.376000000000001</v>
      </c>
      <c r="I78" s="32">
        <f t="shared" si="6"/>
        <v>73.176000000000002</v>
      </c>
      <c r="J78" s="27">
        <v>34</v>
      </c>
    </row>
    <row r="79" spans="1:10" ht="14.25">
      <c r="A79" s="25" t="s">
        <v>103</v>
      </c>
      <c r="B79" s="25" t="s">
        <v>163</v>
      </c>
      <c r="C79" s="26" t="s">
        <v>9</v>
      </c>
      <c r="D79" s="25" t="s">
        <v>164</v>
      </c>
      <c r="E79" s="25">
        <v>68</v>
      </c>
      <c r="F79" s="25">
        <f t="shared" si="4"/>
        <v>40.799999999999997</v>
      </c>
      <c r="G79" s="32">
        <v>78.709999999999994</v>
      </c>
      <c r="H79" s="32">
        <f t="shared" si="5"/>
        <v>31.483999999999998</v>
      </c>
      <c r="I79" s="32">
        <f t="shared" si="6"/>
        <v>72.283999999999992</v>
      </c>
      <c r="J79" s="27">
        <v>35</v>
      </c>
    </row>
    <row r="80" spans="1:10" ht="14.25">
      <c r="A80" s="28" t="s">
        <v>103</v>
      </c>
      <c r="B80" s="26" t="s">
        <v>165</v>
      </c>
      <c r="C80" s="28" t="s">
        <v>9</v>
      </c>
      <c r="D80" s="26" t="s">
        <v>166</v>
      </c>
      <c r="E80" s="25">
        <v>67</v>
      </c>
      <c r="F80" s="25">
        <f t="shared" si="4"/>
        <v>40.199999999999996</v>
      </c>
      <c r="G80" s="31">
        <v>80.19</v>
      </c>
      <c r="H80" s="32">
        <f t="shared" si="5"/>
        <v>32.076000000000001</v>
      </c>
      <c r="I80" s="32">
        <f t="shared" si="6"/>
        <v>72.275999999999996</v>
      </c>
      <c r="J80" s="27">
        <v>36</v>
      </c>
    </row>
    <row r="81" spans="1:10" ht="14.25">
      <c r="A81" s="29" t="s">
        <v>103</v>
      </c>
      <c r="B81" s="29" t="s">
        <v>167</v>
      </c>
      <c r="C81" s="28" t="s">
        <v>9</v>
      </c>
      <c r="D81" s="29" t="s">
        <v>168</v>
      </c>
      <c r="E81" s="25">
        <v>66</v>
      </c>
      <c r="F81" s="25">
        <f t="shared" si="4"/>
        <v>39.6</v>
      </c>
      <c r="G81" s="32">
        <v>81.31</v>
      </c>
      <c r="H81" s="32">
        <f t="shared" si="5"/>
        <v>32.524000000000001</v>
      </c>
      <c r="I81" s="32">
        <f t="shared" si="6"/>
        <v>72.123999999999995</v>
      </c>
      <c r="J81" s="27">
        <v>37</v>
      </c>
    </row>
    <row r="82" spans="1:10" ht="14.25">
      <c r="A82" s="25" t="s">
        <v>103</v>
      </c>
      <c r="B82" s="25" t="s">
        <v>169</v>
      </c>
      <c r="C82" s="26" t="s">
        <v>9</v>
      </c>
      <c r="D82" s="25" t="s">
        <v>19</v>
      </c>
      <c r="E82" s="25">
        <v>68</v>
      </c>
      <c r="F82" s="25">
        <f t="shared" si="4"/>
        <v>40.799999999999997</v>
      </c>
      <c r="G82" s="32">
        <v>78.14</v>
      </c>
      <c r="H82" s="32">
        <f t="shared" si="5"/>
        <v>31.256</v>
      </c>
      <c r="I82" s="32">
        <f t="shared" si="6"/>
        <v>72.055999999999997</v>
      </c>
      <c r="J82" s="27">
        <v>38</v>
      </c>
    </row>
    <row r="83" spans="1:10" ht="14.25">
      <c r="A83" s="25" t="s">
        <v>103</v>
      </c>
      <c r="B83" s="25" t="s">
        <v>170</v>
      </c>
      <c r="C83" s="26" t="s">
        <v>9</v>
      </c>
      <c r="D83" s="25" t="s">
        <v>115</v>
      </c>
      <c r="E83" s="25">
        <v>68</v>
      </c>
      <c r="F83" s="25">
        <f t="shared" si="4"/>
        <v>40.799999999999997</v>
      </c>
      <c r="G83" s="32">
        <v>77.930000000000007</v>
      </c>
      <c r="H83" s="32">
        <f t="shared" si="5"/>
        <v>31.172000000000004</v>
      </c>
      <c r="I83" s="32">
        <f t="shared" si="6"/>
        <v>71.972000000000008</v>
      </c>
      <c r="J83" s="27">
        <v>39</v>
      </c>
    </row>
    <row r="84" spans="1:10" ht="14.25">
      <c r="A84" s="25" t="s">
        <v>103</v>
      </c>
      <c r="B84" s="25" t="s">
        <v>171</v>
      </c>
      <c r="C84" s="26" t="s">
        <v>9</v>
      </c>
      <c r="D84" s="25" t="s">
        <v>172</v>
      </c>
      <c r="E84" s="25">
        <v>67</v>
      </c>
      <c r="F84" s="25">
        <f t="shared" si="4"/>
        <v>40.199999999999996</v>
      </c>
      <c r="G84" s="32">
        <v>79.28</v>
      </c>
      <c r="H84" s="32">
        <f t="shared" si="5"/>
        <v>31.712000000000003</v>
      </c>
      <c r="I84" s="32">
        <f t="shared" si="6"/>
        <v>71.912000000000006</v>
      </c>
      <c r="J84" s="27">
        <v>40</v>
      </c>
    </row>
    <row r="85" spans="1:10" ht="14.25">
      <c r="A85" s="28" t="s">
        <v>103</v>
      </c>
      <c r="B85" s="26" t="s">
        <v>173</v>
      </c>
      <c r="C85" s="28" t="s">
        <v>9</v>
      </c>
      <c r="D85" s="26" t="s">
        <v>28</v>
      </c>
      <c r="E85" s="25">
        <v>70</v>
      </c>
      <c r="F85" s="25">
        <f t="shared" si="4"/>
        <v>42</v>
      </c>
      <c r="G85" s="32">
        <v>74.42</v>
      </c>
      <c r="H85" s="32">
        <f t="shared" si="5"/>
        <v>29.768000000000001</v>
      </c>
      <c r="I85" s="32">
        <f t="shared" si="6"/>
        <v>71.768000000000001</v>
      </c>
      <c r="J85" s="27">
        <v>41</v>
      </c>
    </row>
    <row r="86" spans="1:10" ht="14.25">
      <c r="A86" s="25" t="s">
        <v>103</v>
      </c>
      <c r="B86" s="25" t="s">
        <v>174</v>
      </c>
      <c r="C86" s="26" t="s">
        <v>9</v>
      </c>
      <c r="D86" s="25" t="s">
        <v>175</v>
      </c>
      <c r="E86" s="25">
        <v>66</v>
      </c>
      <c r="F86" s="25">
        <f t="shared" si="4"/>
        <v>39.6</v>
      </c>
      <c r="G86" s="32">
        <v>79.59</v>
      </c>
      <c r="H86" s="32">
        <f t="shared" si="5"/>
        <v>31.836000000000002</v>
      </c>
      <c r="I86" s="32">
        <f t="shared" si="6"/>
        <v>71.436000000000007</v>
      </c>
      <c r="J86" s="27">
        <v>42</v>
      </c>
    </row>
    <row r="87" spans="1:10" ht="14.25">
      <c r="A87" s="28" t="s">
        <v>103</v>
      </c>
      <c r="B87" s="26" t="s">
        <v>176</v>
      </c>
      <c r="C87" s="26" t="s">
        <v>9</v>
      </c>
      <c r="D87" s="26">
        <v>1990.9</v>
      </c>
      <c r="E87" s="25">
        <v>69</v>
      </c>
      <c r="F87" s="25">
        <f t="shared" si="4"/>
        <v>41.4</v>
      </c>
      <c r="G87" s="32">
        <v>74.989999999999995</v>
      </c>
      <c r="H87" s="32">
        <f t="shared" si="5"/>
        <v>29.995999999999999</v>
      </c>
      <c r="I87" s="32">
        <f t="shared" si="6"/>
        <v>71.396000000000001</v>
      </c>
      <c r="J87" s="27">
        <v>43</v>
      </c>
    </row>
    <row r="88" spans="1:10" ht="14.25">
      <c r="A88" s="25" t="s">
        <v>103</v>
      </c>
      <c r="B88" s="25" t="s">
        <v>177</v>
      </c>
      <c r="C88" s="26" t="s">
        <v>9</v>
      </c>
      <c r="D88" s="25" t="s">
        <v>178</v>
      </c>
      <c r="E88" s="25">
        <v>66</v>
      </c>
      <c r="F88" s="25">
        <f t="shared" si="4"/>
        <v>39.6</v>
      </c>
      <c r="G88" s="32">
        <v>78.73</v>
      </c>
      <c r="H88" s="32">
        <f t="shared" si="5"/>
        <v>31.492000000000004</v>
      </c>
      <c r="I88" s="32">
        <f t="shared" si="6"/>
        <v>71.092000000000013</v>
      </c>
      <c r="J88" s="27">
        <v>44</v>
      </c>
    </row>
    <row r="89" spans="1:10" ht="14.25">
      <c r="A89" s="25" t="s">
        <v>103</v>
      </c>
      <c r="B89" s="25" t="s">
        <v>179</v>
      </c>
      <c r="C89" s="26" t="s">
        <v>9</v>
      </c>
      <c r="D89" s="25" t="s">
        <v>180</v>
      </c>
      <c r="E89" s="25">
        <v>64</v>
      </c>
      <c r="F89" s="25">
        <f t="shared" si="4"/>
        <v>38.4</v>
      </c>
      <c r="G89" s="32">
        <v>79</v>
      </c>
      <c r="H89" s="32">
        <f t="shared" si="5"/>
        <v>31.6</v>
      </c>
      <c r="I89" s="32">
        <f t="shared" si="6"/>
        <v>70</v>
      </c>
      <c r="J89" s="27">
        <v>45</v>
      </c>
    </row>
    <row r="90" spans="1:10" ht="14.25">
      <c r="A90" s="25" t="s">
        <v>103</v>
      </c>
      <c r="B90" s="25" t="s">
        <v>181</v>
      </c>
      <c r="C90" s="26" t="s">
        <v>9</v>
      </c>
      <c r="D90" s="25" t="s">
        <v>182</v>
      </c>
      <c r="E90" s="25">
        <v>64</v>
      </c>
      <c r="F90" s="25">
        <f t="shared" si="4"/>
        <v>38.4</v>
      </c>
      <c r="G90" s="32">
        <v>78.83</v>
      </c>
      <c r="H90" s="32">
        <f t="shared" si="5"/>
        <v>31.532</v>
      </c>
      <c r="I90" s="32">
        <f t="shared" si="6"/>
        <v>69.932000000000002</v>
      </c>
      <c r="J90" s="27">
        <v>46</v>
      </c>
    </row>
    <row r="91" spans="1:10" ht="14.25">
      <c r="A91" s="25" t="s">
        <v>103</v>
      </c>
      <c r="B91" s="25" t="s">
        <v>183</v>
      </c>
      <c r="C91" s="26" t="s">
        <v>9</v>
      </c>
      <c r="D91" s="25" t="s">
        <v>156</v>
      </c>
      <c r="E91" s="25">
        <v>64</v>
      </c>
      <c r="F91" s="25">
        <f t="shared" si="4"/>
        <v>38.4</v>
      </c>
      <c r="G91" s="32">
        <v>78.61</v>
      </c>
      <c r="H91" s="32">
        <f t="shared" si="5"/>
        <v>31.444000000000003</v>
      </c>
      <c r="I91" s="32">
        <f t="shared" si="6"/>
        <v>69.843999999999994</v>
      </c>
      <c r="J91" s="27">
        <v>47</v>
      </c>
    </row>
    <row r="92" spans="1:10" ht="14.25">
      <c r="A92" s="29" t="s">
        <v>103</v>
      </c>
      <c r="B92" s="29" t="s">
        <v>184</v>
      </c>
      <c r="C92" s="28" t="s">
        <v>9</v>
      </c>
      <c r="D92" s="29" t="s">
        <v>178</v>
      </c>
      <c r="E92" s="25">
        <v>68</v>
      </c>
      <c r="F92" s="25">
        <f t="shared" si="4"/>
        <v>40.799999999999997</v>
      </c>
      <c r="G92" s="32">
        <v>71.459999999999994</v>
      </c>
      <c r="H92" s="32">
        <f t="shared" si="5"/>
        <v>28.584</v>
      </c>
      <c r="I92" s="32">
        <f t="shared" si="6"/>
        <v>69.384</v>
      </c>
      <c r="J92" s="27">
        <v>48</v>
      </c>
    </row>
    <row r="93" spans="1:10" ht="14.25">
      <c r="A93" s="25" t="s">
        <v>103</v>
      </c>
      <c r="B93" s="25" t="s">
        <v>185</v>
      </c>
      <c r="C93" s="26" t="s">
        <v>9</v>
      </c>
      <c r="D93" s="25" t="s">
        <v>186</v>
      </c>
      <c r="E93" s="25">
        <v>65</v>
      </c>
      <c r="F93" s="25">
        <f t="shared" si="4"/>
        <v>39</v>
      </c>
      <c r="G93" s="32">
        <v>75.69</v>
      </c>
      <c r="H93" s="32">
        <f t="shared" si="5"/>
        <v>30.276</v>
      </c>
      <c r="I93" s="32">
        <f t="shared" si="6"/>
        <v>69.275999999999996</v>
      </c>
      <c r="J93" s="27">
        <v>49</v>
      </c>
    </row>
    <row r="94" spans="1:10" ht="14.25">
      <c r="A94" s="25" t="s">
        <v>103</v>
      </c>
      <c r="B94" s="25" t="s">
        <v>187</v>
      </c>
      <c r="C94" s="26" t="s">
        <v>9</v>
      </c>
      <c r="D94" s="25" t="s">
        <v>188</v>
      </c>
      <c r="E94" s="25">
        <v>66</v>
      </c>
      <c r="F94" s="25">
        <f t="shared" si="4"/>
        <v>39.6</v>
      </c>
      <c r="G94" s="32">
        <v>72.13</v>
      </c>
      <c r="H94" s="32">
        <f t="shared" si="5"/>
        <v>28.852</v>
      </c>
      <c r="I94" s="32">
        <f t="shared" si="6"/>
        <v>68.451999999999998</v>
      </c>
      <c r="J94" s="27">
        <v>50</v>
      </c>
    </row>
    <row r="95" spans="1:10" ht="14.25">
      <c r="A95" s="25" t="s">
        <v>103</v>
      </c>
      <c r="B95" s="25" t="s">
        <v>189</v>
      </c>
      <c r="C95" s="26" t="s">
        <v>9</v>
      </c>
      <c r="D95" s="25" t="s">
        <v>190</v>
      </c>
      <c r="E95" s="25">
        <v>66</v>
      </c>
      <c r="F95" s="25">
        <f t="shared" si="4"/>
        <v>39.6</v>
      </c>
      <c r="G95" s="32">
        <v>71.849999999999994</v>
      </c>
      <c r="H95" s="32">
        <f t="shared" si="5"/>
        <v>28.74</v>
      </c>
      <c r="I95" s="32">
        <f t="shared" si="6"/>
        <v>68.34</v>
      </c>
      <c r="J95" s="27">
        <v>51</v>
      </c>
    </row>
    <row r="96" spans="1:10" ht="14.25">
      <c r="A96" s="29" t="s">
        <v>103</v>
      </c>
      <c r="B96" s="29" t="s">
        <v>191</v>
      </c>
      <c r="C96" s="28" t="s">
        <v>9</v>
      </c>
      <c r="D96" s="29" t="s">
        <v>131</v>
      </c>
      <c r="E96" s="25">
        <v>64</v>
      </c>
      <c r="F96" s="25">
        <f t="shared" si="4"/>
        <v>38.4</v>
      </c>
      <c r="G96" s="32">
        <v>74.44</v>
      </c>
      <c r="H96" s="32">
        <f t="shared" si="5"/>
        <v>29.776</v>
      </c>
      <c r="I96" s="32">
        <f t="shared" si="6"/>
        <v>68.176000000000002</v>
      </c>
      <c r="J96" s="27">
        <v>52</v>
      </c>
    </row>
    <row r="97" spans="1:10" ht="14.25">
      <c r="A97" s="25" t="s">
        <v>103</v>
      </c>
      <c r="B97" s="25" t="s">
        <v>192</v>
      </c>
      <c r="C97" s="26" t="s">
        <v>9</v>
      </c>
      <c r="D97" s="25" t="s">
        <v>193</v>
      </c>
      <c r="E97" s="25">
        <v>64</v>
      </c>
      <c r="F97" s="25">
        <f t="shared" si="4"/>
        <v>38.4</v>
      </c>
      <c r="G97" s="32">
        <v>73.86</v>
      </c>
      <c r="H97" s="32">
        <f t="shared" si="5"/>
        <v>29.544</v>
      </c>
      <c r="I97" s="32">
        <f t="shared" si="6"/>
        <v>67.944000000000003</v>
      </c>
      <c r="J97" s="27">
        <v>53</v>
      </c>
    </row>
    <row r="98" spans="1:10" ht="14.25">
      <c r="A98" s="25" t="s">
        <v>103</v>
      </c>
      <c r="B98" s="25" t="s">
        <v>194</v>
      </c>
      <c r="C98" s="26" t="s">
        <v>9</v>
      </c>
      <c r="D98" s="25" t="s">
        <v>195</v>
      </c>
      <c r="E98" s="25">
        <v>65</v>
      </c>
      <c r="F98" s="25">
        <f t="shared" si="4"/>
        <v>39</v>
      </c>
      <c r="G98" s="32">
        <v>70.92</v>
      </c>
      <c r="H98" s="32">
        <f t="shared" si="5"/>
        <v>28.368000000000002</v>
      </c>
      <c r="I98" s="32">
        <f t="shared" si="6"/>
        <v>67.367999999999995</v>
      </c>
      <c r="J98" s="27">
        <v>54</v>
      </c>
    </row>
    <row r="99" spans="1:10" ht="14.25">
      <c r="A99" s="25" t="s">
        <v>103</v>
      </c>
      <c r="B99" s="25" t="s">
        <v>196</v>
      </c>
      <c r="C99" s="26" t="s">
        <v>9</v>
      </c>
      <c r="D99" s="25" t="s">
        <v>197</v>
      </c>
      <c r="E99" s="25">
        <v>72</v>
      </c>
      <c r="F99" s="25">
        <f t="shared" si="4"/>
        <v>43.199999999999996</v>
      </c>
      <c r="G99" s="32">
        <v>0</v>
      </c>
      <c r="H99" s="32">
        <f t="shared" si="5"/>
        <v>0</v>
      </c>
      <c r="I99" s="32">
        <f t="shared" si="6"/>
        <v>43.199999999999996</v>
      </c>
      <c r="J99" s="27">
        <v>55</v>
      </c>
    </row>
    <row r="100" spans="1:10" ht="14.25">
      <c r="A100" s="25" t="s">
        <v>103</v>
      </c>
      <c r="B100" s="25" t="s">
        <v>198</v>
      </c>
      <c r="C100" s="26" t="s">
        <v>9</v>
      </c>
      <c r="D100" s="25" t="s">
        <v>199</v>
      </c>
      <c r="E100" s="25">
        <v>70</v>
      </c>
      <c r="F100" s="25">
        <f t="shared" si="4"/>
        <v>42</v>
      </c>
      <c r="G100" s="32">
        <v>0</v>
      </c>
      <c r="H100" s="32">
        <f t="shared" si="5"/>
        <v>0</v>
      </c>
      <c r="I100" s="32">
        <f t="shared" si="6"/>
        <v>42</v>
      </c>
      <c r="J100" s="27">
        <v>56</v>
      </c>
    </row>
    <row r="101" spans="1:10" ht="14.25">
      <c r="A101" s="25" t="s">
        <v>103</v>
      </c>
      <c r="B101" s="25" t="s">
        <v>200</v>
      </c>
      <c r="C101" s="26" t="s">
        <v>9</v>
      </c>
      <c r="D101" s="25" t="s">
        <v>92</v>
      </c>
      <c r="E101" s="25">
        <v>64</v>
      </c>
      <c r="F101" s="25">
        <f t="shared" si="4"/>
        <v>38.4</v>
      </c>
      <c r="G101" s="32">
        <v>0</v>
      </c>
      <c r="H101" s="32">
        <f t="shared" si="5"/>
        <v>0</v>
      </c>
      <c r="I101" s="32">
        <f t="shared" si="6"/>
        <v>38.4</v>
      </c>
      <c r="J101" s="27">
        <v>57</v>
      </c>
    </row>
  </sheetData>
  <mergeCells count="1">
    <mergeCell ref="A1:J1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2018-08-19T07:07:09Z</cp:lastPrinted>
  <dcterms:created xsi:type="dcterms:W3CDTF">2018-08-19T06:15:28Z</dcterms:created>
  <dcterms:modified xsi:type="dcterms:W3CDTF">2018-08-19T07:07:12Z</dcterms:modified>
</cp:coreProperties>
</file>